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<sst xmlns="http://schemas.openxmlformats.org/spreadsheetml/2006/main" count="116" uniqueCount="97">
  <si>
    <t>Event Title</t>
  </si>
  <si>
    <t>Event Date</t>
  </si>
  <si>
    <t>Time</t>
  </si>
  <si>
    <t>Location</t>
  </si>
  <si>
    <t>Today's Date:</t>
  </si>
  <si>
    <t>Type Event Title Here and Type the Date in C2 ------------------------&gt;</t>
  </si>
  <si>
    <t>Event Planning</t>
  </si>
  <si>
    <t>Deadline</t>
  </si>
  <si>
    <t>Completed?</t>
  </si>
  <si>
    <t>Notes</t>
  </si>
  <si>
    <t>Reserve Room - Stetson Calendar</t>
  </si>
  <si>
    <t xml:space="preserve">Event Support Request Form (if needed) </t>
  </si>
  <si>
    <t>Cultural Credit Application</t>
  </si>
  <si>
    <t>Engage Registration</t>
  </si>
  <si>
    <t xml:space="preserve">Catering Order/Order from Outside Vendor (if needed) </t>
  </si>
  <si>
    <t>Marketing Workflow</t>
  </si>
  <si>
    <t>Print Media</t>
  </si>
  <si>
    <t>Logo (if needed)</t>
  </si>
  <si>
    <t>Flyer (8.5"x11")</t>
  </si>
  <si>
    <t>Yard Signs (24"x18" - if needed)</t>
  </si>
  <si>
    <t>CUB Banner (4'x10' - if needed)</t>
  </si>
  <si>
    <t>A Frame/ Sandwich Board (24"x36")</t>
  </si>
  <si>
    <t>T-shirts</t>
  </si>
  <si>
    <t>Stickers/Buttons</t>
  </si>
  <si>
    <t>Digital Media</t>
  </si>
  <si>
    <t>Website Presence (if needed)</t>
  </si>
  <si>
    <t>Digital Billboard (2160 x 3840px)</t>
  </si>
  <si>
    <t>Instagram/Facebook Posts - 14 days out</t>
  </si>
  <si>
    <t>Instagram/Facebook Posts - 7 days out</t>
  </si>
  <si>
    <t>Instagram/Facebook Posts - 2 days out</t>
  </si>
  <si>
    <t>Stetson Today Announcement - 10 Days Out</t>
  </si>
  <si>
    <t>Stetson Today Announcement - 6 Days Out</t>
  </si>
  <si>
    <t>Stetson Today Announcement - 2 Days Out</t>
  </si>
  <si>
    <t>Text (via SSC)</t>
  </si>
  <si>
    <t>-</t>
  </si>
  <si>
    <t>Relational Marketing</t>
  </si>
  <si>
    <t>Tabling</t>
  </si>
  <si>
    <t>Outreach to select orgs to embed in calendar/announce at meeting</t>
  </si>
  <si>
    <t>Outreach to select faculty to embed in their classes</t>
  </si>
  <si>
    <t>Nominations to Generate Interest</t>
  </si>
  <si>
    <t>Collaboration to consolidate similar events</t>
  </si>
  <si>
    <t>Reactive to current events to capture attention</t>
  </si>
  <si>
    <t>Less Frequently Used Marketing Tools</t>
  </si>
  <si>
    <t>Guerilla tactics (chalking, coffee collars, ducks in fountain, etc)</t>
  </si>
  <si>
    <t>Golf cart/vehicle ads</t>
  </si>
  <si>
    <t>Town crier/Soapbox</t>
  </si>
  <si>
    <t>Memes</t>
  </si>
  <si>
    <t>Email Communication                                                Deadlines:</t>
  </si>
  <si>
    <t>Initial Email</t>
  </si>
  <si>
    <t>Reminder Email</t>
  </si>
  <si>
    <t>Academic Affairs (Robin Carter)</t>
  </si>
  <si>
    <t>AHS (Bruno)</t>
  </si>
  <si>
    <t>Athletics/SAAC</t>
  </si>
  <si>
    <t xml:space="preserve">Bonner </t>
  </si>
  <si>
    <t xml:space="preserve">CLASS </t>
  </si>
  <si>
    <t>Chat-l</t>
  </si>
  <si>
    <t xml:space="preserve">Civic Fellows (Vic) </t>
  </si>
  <si>
    <t xml:space="preserve">College Dems (Asher) </t>
  </si>
  <si>
    <t xml:space="preserve">Enviro Fellows (Kathryn C) </t>
  </si>
  <si>
    <t xml:space="preserve">Faculty-discuss (Kevin) </t>
  </si>
  <si>
    <t xml:space="preserve">Ginsburg Fellows (Derrick/Waniya) </t>
  </si>
  <si>
    <t xml:space="preserve">Greeks (Philanthropy Chairs) </t>
  </si>
  <si>
    <t xml:space="preserve">Honors (Kevin) </t>
  </si>
  <si>
    <t xml:space="preserve">HR Newsletter (Casey in HR) </t>
  </si>
  <si>
    <t xml:space="preserve">Interfaith Fellows (Ben H) </t>
  </si>
  <si>
    <t xml:space="preserve">LPW (Ben H) </t>
  </si>
  <si>
    <t>MSC</t>
  </si>
  <si>
    <t xml:space="preserve">PPP Results </t>
  </si>
  <si>
    <t xml:space="preserve">Presidential Fellows (Davion) </t>
  </si>
  <si>
    <t xml:space="preserve">RLL Newsletter </t>
  </si>
  <si>
    <t>SGA</t>
  </si>
  <si>
    <t xml:space="preserve">SDCV RSO Newsletter </t>
  </si>
  <si>
    <t>WISE (Selene C)</t>
  </si>
  <si>
    <t xml:space="preserve">YAF/CR </t>
  </si>
  <si>
    <t xml:space="preserve">6-Week Survey Results </t>
  </si>
  <si>
    <t>Flyers Posted                                                                Deadline:</t>
  </si>
  <si>
    <t>Allen Hall</t>
  </si>
  <si>
    <t>Cross Cultural Center</t>
  </si>
  <si>
    <t>CUB</t>
  </si>
  <si>
    <t>Davis Hall</t>
  </si>
  <si>
    <t>Elizabath Hall</t>
  </si>
  <si>
    <t>Flagler Hall</t>
  </si>
  <si>
    <t>Griffith Hall</t>
  </si>
  <si>
    <t>Hollis Center</t>
  </si>
  <si>
    <t>Library</t>
  </si>
  <si>
    <t>Lynn Business Center</t>
  </si>
  <si>
    <t>Presser Hall</t>
  </si>
  <si>
    <t>Rinker</t>
  </si>
  <si>
    <t>Sage/Brown</t>
  </si>
  <si>
    <t>Sampson</t>
  </si>
  <si>
    <t>Welcome Center</t>
  </si>
  <si>
    <t>Post Event Process</t>
  </si>
  <si>
    <t>Collect Data of Attendance at All Events</t>
  </si>
  <si>
    <t>Input Data into IRE-Dash Board</t>
  </si>
  <si>
    <t>Photos/Videos of All Events Uploaded</t>
  </si>
  <si>
    <t>Social Posts After Event w/ Next Call to Action</t>
  </si>
  <si>
    <t>Stetson Today Article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</si>
</sst>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13">
    <font>
      <sz val="10.0"/>
      <color rgb="FF000000"/>
      <name val="Arial"/>
      <scheme val="minor"/>
    </font>
    <font>
      <b/>
      <color rgb="FFFFFFFF"/>
      <name val="Arial"/>
    </font>
    <font>
      <color theme="1"/>
      <name val="Arial"/>
    </font>
    <font>
      <b/>
      <u/>
      <color rgb="FFFFFFFF"/>
      <name val="Arial"/>
    </font>
    <font>
      <b/>
      <u/>
      <color rgb="FFFFFFFF"/>
      <name val="Arial"/>
    </font>
    <font>
      <b/>
      <u/>
      <color rgb="FFFFFFFF"/>
      <name val="Arial"/>
    </font>
    <font>
      <b/>
      <u/>
      <color rgb="FFFFFFFF"/>
      <name val="Arial"/>
    </font>
    <font>
      <b/>
      <u/>
      <color rgb="FFFFFFFF"/>
      <name val="Arial"/>
    </font>
    <font>
      <b/>
      <u/>
      <color theme="1"/>
      <name val="Arial"/>
    </font>
    <font>
      <b/>
      <u/>
      <color theme="1"/>
      <name val="Arial"/>
    </font>
    <font>
      <b/>
      <u/>
      <color theme="1"/>
      <name val="Arial"/>
    </font>
    <font>
      <b/>
      <color theme="1"/>
      <name val="Arial"/>
    </font>
    <font/>
  </fonts>
  <fills count="7">
    <fill>
      <patternFill patternType="none"/>
    </fill>
    <fill>
      <patternFill patternType="lightGray"/>
    </fill>
    <fill>
      <patternFill patternType="solid">
        <fgColor rgb="FF00523E"/>
        <bgColor rgb="FF00523E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073763"/>
        <bgColor rgb="FF073763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vertical="bottom"/>
    </xf>
    <xf borderId="2" fillId="2" fontId="1" numFmtId="0" xfId="0" applyAlignment="1" applyBorder="1" applyFont="1">
      <alignment horizontal="center" readingOrder="0" vertical="bottom"/>
    </xf>
    <xf borderId="2" fillId="2" fontId="1" numFmtId="0" xfId="0" applyAlignment="1" applyBorder="1" applyFont="1">
      <alignment horizontal="center" readingOrder="0" vertical="bottom"/>
    </xf>
    <xf borderId="3" fillId="2" fontId="1" numFmtId="14" xfId="0" applyAlignment="1" applyBorder="1" applyFont="1" applyNumberFormat="1">
      <alignment horizontal="center" readingOrder="0" vertical="bottom"/>
    </xf>
    <xf borderId="0" fillId="3" fontId="2" numFmtId="0" xfId="0" applyAlignment="1" applyFill="1" applyFont="1">
      <alignment readingOrder="0" vertical="bottom"/>
    </xf>
    <xf borderId="0" fillId="3" fontId="2" numFmtId="164" xfId="0" applyAlignment="1" applyFont="1" applyNumberFormat="1">
      <alignment readingOrder="0" vertical="bottom"/>
    </xf>
    <xf borderId="0" fillId="3" fontId="2" numFmtId="0" xfId="0" applyAlignment="1" applyFont="1">
      <alignment vertical="bottom"/>
    </xf>
    <xf borderId="0" fillId="0" fontId="2" numFmtId="0" xfId="0" applyAlignment="1" applyFont="1">
      <alignment vertical="bottom"/>
    </xf>
    <xf borderId="2" fillId="2" fontId="3" numFmtId="0" xfId="0" applyAlignment="1" applyBorder="1" applyFont="1">
      <alignment horizontal="center" readingOrder="0" vertical="bottom"/>
    </xf>
    <xf borderId="3" fillId="2" fontId="4" numFmtId="0" xfId="0" applyAlignment="1" applyBorder="1" applyFont="1">
      <alignment horizontal="center" readingOrder="0" vertical="bottom"/>
    </xf>
    <xf borderId="4" fillId="3" fontId="2" numFmtId="0" xfId="0" applyAlignment="1" applyBorder="1" applyFont="1">
      <alignment readingOrder="0" vertical="bottom"/>
    </xf>
    <xf borderId="5" fillId="3" fontId="2" numFmtId="164" xfId="0" applyAlignment="1" applyBorder="1" applyFont="1" applyNumberFormat="1">
      <alignment vertical="bottom"/>
    </xf>
    <xf borderId="4" fillId="3" fontId="2" numFmtId="0" xfId="0" applyAlignment="1" applyBorder="1" applyFont="1">
      <alignment horizontal="center" readingOrder="0"/>
    </xf>
    <xf borderId="0" fillId="3" fontId="2" numFmtId="0" xfId="0" applyAlignment="1" applyFont="1">
      <alignment horizontal="center" readingOrder="0"/>
    </xf>
    <xf borderId="4" fillId="4" fontId="2" numFmtId="0" xfId="0" applyAlignment="1" applyBorder="1" applyFill="1" applyFont="1">
      <alignment readingOrder="0" vertical="bottom"/>
    </xf>
    <xf borderId="5" fillId="3" fontId="2" numFmtId="164" xfId="0" applyAlignment="1" applyBorder="1" applyFont="1" applyNumberFormat="1">
      <alignment readingOrder="0" vertical="bottom"/>
    </xf>
    <xf borderId="6" fillId="3" fontId="2" numFmtId="0" xfId="0" applyAlignment="1" applyBorder="1" applyFont="1">
      <alignment readingOrder="0" vertical="bottom"/>
    </xf>
    <xf borderId="7" fillId="3" fontId="2" numFmtId="164" xfId="0" applyAlignment="1" applyBorder="1" applyFont="1" applyNumberFormat="1">
      <alignment vertical="bottom"/>
    </xf>
    <xf borderId="6" fillId="3" fontId="2" numFmtId="0" xfId="0" applyAlignment="1" applyBorder="1" applyFont="1">
      <alignment horizontal="center" readingOrder="0"/>
    </xf>
    <xf borderId="8" fillId="3" fontId="2" numFmtId="0" xfId="0" applyAlignment="1" applyBorder="1" applyFont="1">
      <alignment horizontal="center" readingOrder="0"/>
    </xf>
    <xf borderId="9" fillId="0" fontId="2" numFmtId="0" xfId="0" applyAlignment="1" applyBorder="1" applyFont="1">
      <alignment vertical="bottom"/>
    </xf>
    <xf borderId="2" fillId="2" fontId="5" numFmtId="0" xfId="0" applyAlignment="1" applyBorder="1" applyFont="1">
      <alignment horizontal="center" readingOrder="0" vertical="bottom"/>
    </xf>
    <xf borderId="2" fillId="2" fontId="6" numFmtId="0" xfId="0" applyAlignment="1" applyBorder="1" applyFont="1">
      <alignment horizontal="center" vertical="bottom"/>
    </xf>
    <xf borderId="3" fillId="2" fontId="7" numFmtId="0" xfId="0" applyAlignment="1" applyBorder="1" applyFont="1">
      <alignment horizontal="center" vertical="bottom"/>
    </xf>
    <xf borderId="4" fillId="4" fontId="8" numFmtId="0" xfId="0" applyAlignment="1" applyBorder="1" applyFont="1">
      <alignment readingOrder="0" vertical="bottom"/>
    </xf>
    <xf borderId="0" fillId="4" fontId="2" numFmtId="0" xfId="0" applyAlignment="1" applyFont="1">
      <alignment vertical="bottom"/>
    </xf>
    <xf borderId="0" fillId="4" fontId="2" numFmtId="0" xfId="0" applyFont="1"/>
    <xf borderId="5" fillId="3" fontId="2" numFmtId="164" xfId="0" applyAlignment="1" applyBorder="1" applyFont="1" applyNumberFormat="1">
      <alignment horizontal="center" readingOrder="0" vertical="bottom"/>
    </xf>
    <xf borderId="4" fillId="0" fontId="2" numFmtId="0" xfId="0" applyAlignment="1" applyBorder="1" applyFont="1">
      <alignment vertical="bottom"/>
    </xf>
    <xf borderId="5" fillId="4" fontId="2" numFmtId="164" xfId="0" applyAlignment="1" applyBorder="1" applyFont="1" applyNumberFormat="1">
      <alignment horizontal="center" readingOrder="0" vertical="bottom"/>
    </xf>
    <xf borderId="5" fillId="3" fontId="2" numFmtId="0" xfId="0" applyAlignment="1" applyBorder="1" applyFont="1">
      <alignment horizontal="center" readingOrder="0" vertical="bottom"/>
    </xf>
    <xf borderId="4" fillId="3" fontId="9" numFmtId="0" xfId="0" applyAlignment="1" applyBorder="1" applyFont="1">
      <alignment vertical="bottom"/>
    </xf>
    <xf borderId="0" fillId="3" fontId="2" numFmtId="0" xfId="0" applyAlignment="1" applyFont="1">
      <alignment vertical="bottom"/>
    </xf>
    <xf borderId="4" fillId="4" fontId="2" numFmtId="0" xfId="0" applyAlignment="1" applyBorder="1" applyFont="1">
      <alignment vertical="bottom"/>
    </xf>
    <xf borderId="0" fillId="4" fontId="2" numFmtId="0" xfId="0" applyAlignment="1" applyFont="1">
      <alignment horizontal="center" readingOrder="0" vertical="bottom"/>
    </xf>
    <xf borderId="4" fillId="4" fontId="2" numFmtId="0" xfId="0" applyAlignment="1" applyBorder="1" applyFont="1">
      <alignment horizontal="center"/>
    </xf>
    <xf borderId="4" fillId="4" fontId="2" numFmtId="0" xfId="0" applyBorder="1" applyFont="1"/>
    <xf borderId="0" fillId="4" fontId="2" numFmtId="0" xfId="0" applyAlignment="1" applyFont="1">
      <alignment vertical="bottom"/>
    </xf>
    <xf borderId="4" fillId="3" fontId="2" numFmtId="0" xfId="0" applyAlignment="1" applyBorder="1" applyFont="1">
      <alignment vertical="bottom"/>
    </xf>
    <xf borderId="0" fillId="3" fontId="2" numFmtId="0" xfId="0" applyAlignment="1" applyFont="1">
      <alignment horizontal="center" readingOrder="0" vertical="bottom"/>
    </xf>
    <xf borderId="4" fillId="3" fontId="2" numFmtId="0" xfId="0" applyAlignment="1" applyBorder="1" applyFont="1">
      <alignment horizontal="center"/>
    </xf>
    <xf borderId="4" fillId="3" fontId="2" numFmtId="0" xfId="0" applyBorder="1" applyFont="1"/>
    <xf borderId="0" fillId="3" fontId="2" numFmtId="0" xfId="0" applyFont="1"/>
    <xf borderId="5" fillId="4" fontId="2" numFmtId="0" xfId="0" applyAlignment="1" applyBorder="1" applyFont="1">
      <alignment horizontal="center" vertical="bottom"/>
    </xf>
    <xf borderId="5" fillId="3" fontId="2" numFmtId="0" xfId="0" applyAlignment="1" applyBorder="1" applyFont="1">
      <alignment horizontal="center" vertical="bottom"/>
    </xf>
    <xf borderId="0" fillId="3" fontId="2" numFmtId="0" xfId="0" applyAlignment="1" applyFont="1">
      <alignment readingOrder="0" vertical="bottom"/>
    </xf>
    <xf borderId="1" fillId="2" fontId="1" numFmtId="0" xfId="0" applyAlignment="1" applyBorder="1" applyFont="1">
      <alignment readingOrder="0" vertical="bottom"/>
    </xf>
    <xf borderId="2" fillId="2" fontId="1" numFmtId="164" xfId="0" applyAlignment="1" applyBorder="1" applyFont="1" applyNumberFormat="1">
      <alignment horizontal="center" readingOrder="0" vertical="bottom"/>
    </xf>
    <xf borderId="2" fillId="2" fontId="1" numFmtId="0" xfId="0" applyAlignment="1" applyBorder="1" applyFont="1">
      <alignment horizontal="center" vertical="bottom"/>
    </xf>
    <xf borderId="3" fillId="2" fontId="1" numFmtId="0" xfId="0" applyAlignment="1" applyBorder="1" applyFont="1">
      <alignment horizontal="center" vertical="bottom"/>
    </xf>
    <xf borderId="5" fillId="4" fontId="2" numFmtId="0" xfId="0" applyAlignment="1" applyBorder="1" applyFont="1">
      <alignment horizontal="center" readingOrder="0" vertical="bottom"/>
    </xf>
    <xf borderId="5" fillId="4" fontId="2" numFmtId="0" xfId="0" applyAlignment="1" applyBorder="1" applyFont="1">
      <alignment readingOrder="0" vertical="bottom"/>
    </xf>
    <xf borderId="0" fillId="4" fontId="2" numFmtId="0" xfId="0" applyAlignment="1" applyFont="1">
      <alignment readingOrder="0" vertical="bottom"/>
    </xf>
    <xf borderId="1" fillId="5" fontId="1" numFmtId="0" xfId="0" applyAlignment="1" applyBorder="1" applyFill="1" applyFont="1">
      <alignment readingOrder="0" vertical="bottom"/>
    </xf>
    <xf borderId="2" fillId="5" fontId="2" numFmtId="0" xfId="0" applyAlignment="1" applyBorder="1" applyFont="1">
      <alignment vertical="bottom"/>
    </xf>
    <xf borderId="3" fillId="5" fontId="2" numFmtId="0" xfId="0" applyAlignment="1" applyBorder="1" applyFont="1">
      <alignment vertical="bottom"/>
    </xf>
    <xf borderId="4" fillId="0" fontId="10" numFmtId="0" xfId="0" applyAlignment="1" applyBorder="1" applyFont="1">
      <alignment vertical="bottom"/>
    </xf>
    <xf borderId="4" fillId="0" fontId="11" numFmtId="0" xfId="0" applyAlignment="1" applyBorder="1" applyFont="1">
      <alignment vertical="bottom"/>
    </xf>
    <xf borderId="6" fillId="0" fontId="11" numFmtId="0" xfId="0" applyAlignment="1" applyBorder="1" applyFont="1">
      <alignment vertical="top"/>
    </xf>
    <xf borderId="8" fillId="0" fontId="2" numFmtId="0" xfId="0" applyAlignment="1" applyBorder="1" applyFont="1">
      <alignment vertical="bottom"/>
    </xf>
    <xf borderId="8" fillId="0" fontId="12" numFmtId="0" xfId="0" applyBorder="1" applyFont="1"/>
    <xf borderId="6" fillId="6" fontId="2" numFmtId="0" xfId="0" applyAlignment="1" applyBorder="1" applyFill="1" applyFont="1">
      <alignment vertical="bottom"/>
    </xf>
    <xf borderId="8" fillId="6" fontId="2" numFmtId="0" xfId="0" applyAlignment="1" applyBorder="1" applyFont="1">
      <alignment vertical="bottom"/>
    </xf>
    <xf borderId="0" fillId="6" fontId="2" numFmtId="0" xfId="0" applyAlignment="1" applyFont="1">
      <alignment vertical="bottom"/>
    </xf>
  </cellXfs>
  <cellStyles count="1">
    <cellStyle xfId="0" name="Normal" builtinId="0"/>
  </cellStyles>
  <dxfs count="5"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6">
    <tableStyle count="2" pivot="0" name="Sheet1-style">
      <tableStyleElement dxfId="3" type="firstRowStripe"/>
      <tableStyleElement dxfId="4" type="secondRowStripe"/>
    </tableStyle>
    <tableStyle count="2" pivot="0" name="Sheet1-style 2">
      <tableStyleElement dxfId="3" type="firstRowStripe"/>
      <tableStyleElement dxfId="4" type="secondRowStripe"/>
    </tableStyle>
    <tableStyle count="2" pivot="0" name="Sheet1-style 3">
      <tableStyleElement dxfId="3" type="firstRowStripe"/>
      <tableStyleElement dxfId="4" type="secondRowStripe"/>
    </tableStyle>
    <tableStyle count="2" pivot="0" name="Sheet1-style 4">
      <tableStyleElement dxfId="3" type="firstRowStripe"/>
      <tableStyleElement dxfId="4" type="secondRowStripe"/>
    </tableStyle>
    <tableStyle count="2" pivot="0" name="Sheet1-style 5">
      <tableStyleElement dxfId="3" type="firstRowStripe"/>
      <tableStyleElement dxfId="4" type="secondRowStripe"/>
    </tableStyle>
    <tableStyle count="2" pivot="0" name="Sheet1-style 6"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5:H9" displayName="Table_1" name="Table_1" id="1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A12:H19" displayName="Table_2" name="Table_2" id="2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A21:H45" displayName="Table_3" name="Table_3" id="3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A47:H73" displayName="Table_4" name="Table_4" id="4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74:H90" displayName="Table_5" name="Table_5" id="5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92:H96" displayName="Table_6" name="Table_6" id="6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Sheet1-style 6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4.xml"/><Relationship Id="rId10" Type="http://schemas.openxmlformats.org/officeDocument/2006/relationships/table" Target="../tables/table3.xml"/><Relationship Id="rId13" Type="http://schemas.openxmlformats.org/officeDocument/2006/relationships/table" Target="../tables/table6.xml"/><Relationship Id="rId12" Type="http://schemas.openxmlformats.org/officeDocument/2006/relationships/table" Target="../tables/table5.xml"/><Relationship Id="rId9" Type="http://schemas.openxmlformats.org/officeDocument/2006/relationships/table" Target="../tables/table2.xml"/><Relationship Id="rId8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0.25"/>
    <col customWidth="1" min="2" max="2" width="9.63"/>
    <col customWidth="1" min="3" max="8" width="13.13"/>
  </cols>
  <sheetData>
    <row r="1">
      <c r="A1" s="1" t="s">
        <v>0</v>
      </c>
      <c r="B1" s="2"/>
      <c r="C1" s="2" t="s">
        <v>1</v>
      </c>
      <c r="D1" s="3" t="s">
        <v>2</v>
      </c>
      <c r="E1" s="3" t="s">
        <v>3</v>
      </c>
      <c r="F1" s="3"/>
      <c r="G1" s="3" t="s">
        <v>4</v>
      </c>
      <c r="H1" s="4">
        <f>TODAY()</f>
        <v>45868</v>
      </c>
    </row>
    <row r="2">
      <c r="A2" s="5" t="s">
        <v>5</v>
      </c>
      <c r="B2" s="5"/>
      <c r="C2" s="6">
        <v>45889.0</v>
      </c>
      <c r="D2" s="7"/>
      <c r="E2" s="7"/>
      <c r="F2" s="7"/>
      <c r="G2" s="7"/>
      <c r="H2" s="7"/>
    </row>
    <row r="3">
      <c r="A3" s="8"/>
      <c r="B3" s="8"/>
      <c r="C3" s="8"/>
      <c r="D3" s="8"/>
      <c r="E3" s="8"/>
      <c r="F3" s="8"/>
      <c r="G3" s="8"/>
      <c r="H3" s="8"/>
    </row>
    <row r="4">
      <c r="A4" s="1" t="s">
        <v>6</v>
      </c>
      <c r="B4" s="2" t="s">
        <v>7</v>
      </c>
      <c r="C4" s="9" t="s">
        <v>8</v>
      </c>
      <c r="D4" s="9" t="s">
        <v>9</v>
      </c>
      <c r="E4" s="9"/>
      <c r="F4" s="9"/>
      <c r="G4" s="9"/>
      <c r="H4" s="10"/>
    </row>
    <row r="5">
      <c r="A5" s="11" t="s">
        <v>10</v>
      </c>
      <c r="B5" s="12">
        <f>if($C$2=" ", , $C$2-28)</f>
        <v>45861</v>
      </c>
      <c r="C5" s="13" t="b">
        <v>1</v>
      </c>
      <c r="D5" s="13"/>
      <c r="E5" s="14"/>
      <c r="F5" s="14"/>
      <c r="G5" s="14"/>
      <c r="H5" s="14"/>
    </row>
    <row r="6">
      <c r="A6" s="15" t="s">
        <v>11</v>
      </c>
      <c r="B6" s="12">
        <f>if(C2=" ", , C2-28)</f>
        <v>45861</v>
      </c>
      <c r="C6" s="13" t="b">
        <v>0</v>
      </c>
      <c r="D6" s="13"/>
      <c r="E6" s="14"/>
      <c r="F6" s="14"/>
      <c r="G6" s="14"/>
      <c r="H6" s="14"/>
    </row>
    <row r="7">
      <c r="A7" s="15" t="s">
        <v>12</v>
      </c>
      <c r="B7" s="16">
        <f>if(C2=" ", , C2-21)</f>
        <v>45868</v>
      </c>
      <c r="C7" s="13" t="b">
        <v>0</v>
      </c>
      <c r="D7" s="13"/>
      <c r="E7" s="14"/>
      <c r="F7" s="14"/>
      <c r="G7" s="14"/>
      <c r="H7" s="14"/>
    </row>
    <row r="8">
      <c r="A8" s="11" t="s">
        <v>13</v>
      </c>
      <c r="B8" s="12">
        <f>if(C2=" ", , C2-21)</f>
        <v>45868</v>
      </c>
      <c r="C8" s="13" t="b">
        <v>0</v>
      </c>
      <c r="D8" s="13"/>
      <c r="E8" s="14"/>
      <c r="F8" s="14"/>
      <c r="G8" s="14"/>
      <c r="H8" s="14"/>
    </row>
    <row r="9">
      <c r="A9" s="17" t="s">
        <v>14</v>
      </c>
      <c r="B9" s="18">
        <f>if(C2=" ", , C2-21)</f>
        <v>45868</v>
      </c>
      <c r="C9" s="19" t="b">
        <v>0</v>
      </c>
      <c r="D9" s="19"/>
      <c r="E9" s="20"/>
      <c r="F9" s="20"/>
      <c r="G9" s="20"/>
      <c r="H9" s="20"/>
    </row>
    <row r="10">
      <c r="A10" s="21"/>
      <c r="B10" s="21"/>
      <c r="C10" s="8"/>
      <c r="D10" s="8"/>
      <c r="E10" s="8"/>
      <c r="F10" s="8"/>
      <c r="G10" s="8"/>
      <c r="H10" s="8"/>
    </row>
    <row r="11">
      <c r="A11" s="1" t="s">
        <v>15</v>
      </c>
      <c r="B11" s="2" t="s">
        <v>7</v>
      </c>
      <c r="C11" s="22" t="s">
        <v>8</v>
      </c>
      <c r="D11" s="22" t="s">
        <v>9</v>
      </c>
      <c r="E11" s="23" t="str">
        <f t="shared" ref="E11:H11" si="1">E4</f>
        <v/>
      </c>
      <c r="F11" s="23" t="str">
        <f t="shared" si="1"/>
        <v/>
      </c>
      <c r="G11" s="23" t="str">
        <f t="shared" si="1"/>
        <v/>
      </c>
      <c r="H11" s="24" t="str">
        <f t="shared" si="1"/>
        <v/>
      </c>
    </row>
    <row r="12">
      <c r="A12" s="25" t="s">
        <v>16</v>
      </c>
      <c r="B12" s="26"/>
      <c r="C12" s="26"/>
      <c r="D12" s="27"/>
      <c r="E12" s="27"/>
      <c r="F12" s="27"/>
      <c r="G12" s="27"/>
      <c r="H12" s="27"/>
    </row>
    <row r="13">
      <c r="A13" s="11" t="s">
        <v>17</v>
      </c>
      <c r="B13" s="28">
        <f>if(C2=" ", , C2-21)</f>
        <v>45868</v>
      </c>
      <c r="C13" s="14" t="b">
        <v>0</v>
      </c>
      <c r="D13" s="13"/>
      <c r="E13" s="14"/>
      <c r="F13" s="14"/>
      <c r="G13" s="14"/>
      <c r="H13" s="14"/>
    </row>
    <row r="14">
      <c r="A14" s="11" t="s">
        <v>18</v>
      </c>
      <c r="B14" s="28">
        <f>if(C2=" ", , C2-21)</f>
        <v>45868</v>
      </c>
      <c r="C14" s="13" t="b">
        <v>0</v>
      </c>
      <c r="D14" s="13"/>
      <c r="E14" s="14"/>
      <c r="F14" s="14"/>
      <c r="G14" s="14"/>
      <c r="H14" s="14"/>
    </row>
    <row r="15">
      <c r="A15" s="11" t="s">
        <v>19</v>
      </c>
      <c r="B15" s="28">
        <f>if(C2=" ", , C2-14)</f>
        <v>45875</v>
      </c>
      <c r="C15" s="13" t="b">
        <v>0</v>
      </c>
      <c r="D15" s="13"/>
      <c r="E15" s="14"/>
      <c r="F15" s="14"/>
      <c r="G15" s="14"/>
      <c r="H15" s="14"/>
    </row>
    <row r="16">
      <c r="A16" s="11" t="s">
        <v>20</v>
      </c>
      <c r="B16" s="28">
        <f>if(C2=" ", , C2-21)</f>
        <v>45868</v>
      </c>
      <c r="C16" s="13" t="b">
        <v>0</v>
      </c>
      <c r="D16" s="13"/>
      <c r="E16" s="14"/>
      <c r="F16" s="14"/>
      <c r="G16" s="14"/>
      <c r="H16" s="14"/>
    </row>
    <row r="17">
      <c r="A17" s="11" t="s">
        <v>21</v>
      </c>
      <c r="B17" s="28">
        <f>if(C2=" ", , C2-10)</f>
        <v>45879</v>
      </c>
      <c r="C17" s="13" t="b">
        <v>0</v>
      </c>
      <c r="D17" s="13"/>
      <c r="E17" s="14"/>
      <c r="F17" s="14"/>
      <c r="G17" s="14"/>
      <c r="H17" s="14"/>
    </row>
    <row r="18">
      <c r="A18" s="11" t="s">
        <v>22</v>
      </c>
      <c r="B18" s="28">
        <f>if(C2=" ", , C2-21)</f>
        <v>45868</v>
      </c>
      <c r="C18" s="13" t="b">
        <v>0</v>
      </c>
      <c r="D18" s="13"/>
      <c r="E18" s="14"/>
      <c r="F18" s="14"/>
      <c r="G18" s="14"/>
      <c r="H18" s="14"/>
    </row>
    <row r="19">
      <c r="A19" s="11" t="s">
        <v>23</v>
      </c>
      <c r="B19" s="28">
        <f>if(C2=" ", , C2-21)</f>
        <v>45868</v>
      </c>
      <c r="C19" s="13" t="b">
        <v>0</v>
      </c>
      <c r="D19" s="13"/>
      <c r="E19" s="14"/>
      <c r="F19" s="14"/>
      <c r="G19" s="14"/>
      <c r="H19" s="14"/>
    </row>
    <row r="20">
      <c r="A20" s="29"/>
      <c r="B20" s="8"/>
      <c r="C20" s="8"/>
      <c r="D20" s="8"/>
      <c r="E20" s="8"/>
      <c r="F20" s="8"/>
      <c r="G20" s="8"/>
      <c r="H20" s="8"/>
    </row>
    <row r="21">
      <c r="A21" s="25" t="s">
        <v>24</v>
      </c>
      <c r="B21" s="26"/>
      <c r="C21" s="26"/>
      <c r="D21" s="27"/>
      <c r="E21" s="27"/>
      <c r="F21" s="27"/>
      <c r="G21" s="27"/>
      <c r="H21" s="27"/>
    </row>
    <row r="22">
      <c r="A22" s="15" t="s">
        <v>25</v>
      </c>
      <c r="B22" s="30">
        <f>if(C2=" ", , C2-28)</f>
        <v>45861</v>
      </c>
      <c r="C22" s="13" t="b">
        <v>0</v>
      </c>
      <c r="D22" s="13"/>
      <c r="E22" s="14"/>
      <c r="F22" s="14"/>
      <c r="G22" s="14"/>
      <c r="H22" s="14"/>
    </row>
    <row r="23">
      <c r="A23" s="11" t="s">
        <v>18</v>
      </c>
      <c r="B23" s="28">
        <f>if(C2=" ", , C2-21)</f>
        <v>45868</v>
      </c>
      <c r="C23" s="13" t="b">
        <v>0</v>
      </c>
      <c r="D23" s="13"/>
      <c r="E23" s="14"/>
      <c r="F23" s="14"/>
      <c r="G23" s="14"/>
      <c r="H23" s="14"/>
    </row>
    <row r="24">
      <c r="A24" s="15" t="s">
        <v>26</v>
      </c>
      <c r="B24" s="30">
        <f>if(C2=" ", , C2-14)</f>
        <v>45875</v>
      </c>
      <c r="C24" s="13" t="b">
        <v>0</v>
      </c>
      <c r="D24" s="13"/>
      <c r="E24" s="14"/>
      <c r="F24" s="14"/>
      <c r="G24" s="14"/>
      <c r="H24" s="14"/>
    </row>
    <row r="25">
      <c r="A25" s="11" t="s">
        <v>27</v>
      </c>
      <c r="B25" s="28">
        <f>if(C2=" ", , C2-14)</f>
        <v>45875</v>
      </c>
      <c r="C25" s="13" t="b">
        <v>0</v>
      </c>
      <c r="D25" s="13"/>
      <c r="E25" s="14"/>
      <c r="F25" s="14"/>
      <c r="G25" s="14"/>
      <c r="H25" s="14"/>
    </row>
    <row r="26">
      <c r="A26" s="11" t="s">
        <v>28</v>
      </c>
      <c r="B26" s="28">
        <f>if(C2=" ", , C2-7)</f>
        <v>45882</v>
      </c>
      <c r="C26" s="13" t="b">
        <v>0</v>
      </c>
      <c r="D26" s="13"/>
      <c r="E26" s="14"/>
      <c r="F26" s="14"/>
      <c r="G26" s="14"/>
      <c r="H26" s="14"/>
    </row>
    <row r="27">
      <c r="A27" s="11" t="s">
        <v>29</v>
      </c>
      <c r="B27" s="28">
        <f>if(C2=" ", , C2-2)</f>
        <v>45887</v>
      </c>
      <c r="C27" s="13" t="b">
        <v>0</v>
      </c>
      <c r="D27" s="13"/>
      <c r="E27" s="14"/>
      <c r="F27" s="14"/>
      <c r="G27" s="14"/>
      <c r="H27" s="14"/>
    </row>
    <row r="28">
      <c r="A28" s="11" t="s">
        <v>30</v>
      </c>
      <c r="B28" s="28">
        <f>if(C2=" ", , C2-10)</f>
        <v>45879</v>
      </c>
      <c r="C28" s="13" t="b">
        <v>0</v>
      </c>
      <c r="D28" s="13"/>
      <c r="E28" s="14"/>
      <c r="F28" s="14"/>
      <c r="G28" s="14"/>
      <c r="H28" s="14"/>
    </row>
    <row r="29">
      <c r="A29" s="11" t="s">
        <v>31</v>
      </c>
      <c r="B29" s="28">
        <f>if(C2=" ", , C2-6)</f>
        <v>45883</v>
      </c>
      <c r="C29" s="13" t="b">
        <v>0</v>
      </c>
      <c r="D29" s="13"/>
      <c r="E29" s="14"/>
      <c r="F29" s="14"/>
      <c r="G29" s="14"/>
      <c r="H29" s="14"/>
    </row>
    <row r="30">
      <c r="A30" s="11" t="s">
        <v>32</v>
      </c>
      <c r="B30" s="28">
        <f>if(C2=" ", , C2-2)</f>
        <v>45887</v>
      </c>
      <c r="C30" s="13" t="b">
        <v>0</v>
      </c>
      <c r="D30" s="13"/>
      <c r="E30" s="14"/>
      <c r="F30" s="14"/>
      <c r="G30" s="14"/>
      <c r="H30" s="14"/>
    </row>
    <row r="31">
      <c r="A31" s="11" t="s">
        <v>33</v>
      </c>
      <c r="B31" s="31" t="s">
        <v>34</v>
      </c>
      <c r="C31" s="13" t="b">
        <v>0</v>
      </c>
      <c r="D31" s="13"/>
      <c r="E31" s="14"/>
      <c r="F31" s="14"/>
      <c r="G31" s="14"/>
      <c r="H31" s="14"/>
    </row>
    <row r="32">
      <c r="A32" s="29"/>
      <c r="B32" s="8"/>
      <c r="C32" s="8"/>
      <c r="D32" s="8"/>
      <c r="E32" s="8"/>
      <c r="F32" s="8"/>
      <c r="G32" s="8"/>
      <c r="H32" s="8"/>
    </row>
    <row r="33">
      <c r="A33" s="32" t="s">
        <v>35</v>
      </c>
      <c r="B33" s="33"/>
      <c r="C33" s="33"/>
      <c r="D33" s="33"/>
      <c r="E33" s="33"/>
      <c r="F33" s="33"/>
      <c r="G33" s="33"/>
      <c r="H33" s="33"/>
    </row>
    <row r="34">
      <c r="A34" s="34" t="s">
        <v>36</v>
      </c>
      <c r="B34" s="35" t="s">
        <v>34</v>
      </c>
      <c r="C34" s="36" t="b">
        <v>0</v>
      </c>
      <c r="D34" s="37"/>
      <c r="E34" s="38"/>
      <c r="F34" s="38"/>
      <c r="G34" s="38"/>
      <c r="H34" s="38"/>
    </row>
    <row r="35">
      <c r="A35" s="39" t="s">
        <v>37</v>
      </c>
      <c r="B35" s="40" t="s">
        <v>34</v>
      </c>
      <c r="C35" s="41" t="b">
        <v>0</v>
      </c>
      <c r="D35" s="42"/>
      <c r="E35" s="43"/>
      <c r="F35" s="43"/>
      <c r="G35" s="43"/>
      <c r="H35" s="43"/>
    </row>
    <row r="36">
      <c r="A36" s="34" t="s">
        <v>38</v>
      </c>
      <c r="B36" s="44" t="s">
        <v>34</v>
      </c>
      <c r="C36" s="36" t="b">
        <v>0</v>
      </c>
      <c r="D36" s="37"/>
      <c r="E36" s="38"/>
      <c r="F36" s="38"/>
      <c r="G36" s="38"/>
      <c r="H36" s="38"/>
    </row>
    <row r="37">
      <c r="A37" s="39" t="s">
        <v>39</v>
      </c>
      <c r="B37" s="45" t="s">
        <v>34</v>
      </c>
      <c r="C37" s="41" t="b">
        <v>0</v>
      </c>
      <c r="D37" s="42"/>
      <c r="E37" s="43"/>
      <c r="F37" s="43"/>
      <c r="G37" s="43"/>
      <c r="H37" s="43"/>
    </row>
    <row r="38">
      <c r="A38" s="34" t="s">
        <v>40</v>
      </c>
      <c r="B38" s="44" t="s">
        <v>34</v>
      </c>
      <c r="C38" s="36" t="b">
        <v>0</v>
      </c>
      <c r="D38" s="37"/>
      <c r="E38" s="38"/>
      <c r="F38" s="38"/>
      <c r="G38" s="38"/>
      <c r="H38" s="38"/>
    </row>
    <row r="39">
      <c r="A39" s="33" t="s">
        <v>41</v>
      </c>
      <c r="B39" s="40" t="s">
        <v>34</v>
      </c>
      <c r="C39" s="41" t="b">
        <v>0</v>
      </c>
      <c r="D39" s="42"/>
      <c r="E39" s="43"/>
      <c r="F39" s="43"/>
      <c r="G39" s="43"/>
      <c r="H39" s="43"/>
    </row>
    <row r="40">
      <c r="A40" s="29"/>
      <c r="B40" s="8"/>
      <c r="C40" s="8"/>
      <c r="D40" s="8"/>
      <c r="E40" s="8"/>
      <c r="F40" s="8"/>
      <c r="G40" s="8"/>
      <c r="H40" s="8"/>
    </row>
    <row r="41">
      <c r="A41" s="32" t="s">
        <v>42</v>
      </c>
      <c r="B41" s="33"/>
      <c r="C41" s="46"/>
      <c r="D41" s="33"/>
      <c r="E41" s="33"/>
      <c r="F41" s="33"/>
      <c r="G41" s="33"/>
      <c r="H41" s="33"/>
    </row>
    <row r="42">
      <c r="A42" s="34" t="s">
        <v>43</v>
      </c>
      <c r="B42" s="35" t="s">
        <v>34</v>
      </c>
      <c r="C42" s="36" t="b">
        <v>0</v>
      </c>
      <c r="D42" s="37"/>
      <c r="E42" s="38"/>
      <c r="F42" s="38"/>
      <c r="G42" s="38"/>
      <c r="H42" s="38"/>
    </row>
    <row r="43">
      <c r="A43" s="39" t="s">
        <v>44</v>
      </c>
      <c r="B43" s="45" t="s">
        <v>34</v>
      </c>
      <c r="C43" s="41" t="b">
        <v>0</v>
      </c>
      <c r="D43" s="42"/>
      <c r="E43" s="43"/>
      <c r="F43" s="43"/>
      <c r="G43" s="43"/>
      <c r="H43" s="43"/>
    </row>
    <row r="44">
      <c r="A44" s="15" t="s">
        <v>45</v>
      </c>
      <c r="B44" s="44" t="s">
        <v>34</v>
      </c>
      <c r="C44" s="36" t="b">
        <v>0</v>
      </c>
      <c r="D44" s="37"/>
      <c r="E44" s="38"/>
      <c r="F44" s="38"/>
      <c r="G44" s="38"/>
      <c r="H44" s="38"/>
    </row>
    <row r="45">
      <c r="A45" s="39" t="s">
        <v>46</v>
      </c>
      <c r="B45" s="45" t="s">
        <v>34</v>
      </c>
      <c r="C45" s="41" t="b">
        <v>0</v>
      </c>
      <c r="D45" s="42"/>
      <c r="E45" s="43"/>
      <c r="F45" s="43"/>
      <c r="G45" s="43"/>
      <c r="H45" s="43"/>
    </row>
    <row r="46">
      <c r="A46" s="29"/>
      <c r="B46" s="8"/>
      <c r="C46" s="8"/>
      <c r="D46" s="8"/>
      <c r="E46" s="8"/>
      <c r="F46" s="8"/>
      <c r="G46" s="8"/>
      <c r="H46" s="8"/>
    </row>
    <row r="47">
      <c r="A47" s="47" t="s">
        <v>47</v>
      </c>
      <c r="B47" s="48">
        <f>if(C2=" ", , C2-14)</f>
        <v>45875</v>
      </c>
      <c r="C47" s="3" t="s">
        <v>48</v>
      </c>
      <c r="D47" s="48">
        <f>if(C2=" ", , C2-4)</f>
        <v>45885</v>
      </c>
      <c r="E47" s="3" t="s">
        <v>49</v>
      </c>
      <c r="F47" s="3" t="s">
        <v>9</v>
      </c>
      <c r="G47" s="49"/>
      <c r="H47" s="50"/>
    </row>
    <row r="48">
      <c r="A48" s="15" t="s">
        <v>50</v>
      </c>
      <c r="B48" s="51"/>
      <c r="C48" s="13" t="b">
        <v>0</v>
      </c>
      <c r="D48" s="13"/>
      <c r="E48" s="13" t="b">
        <v>0</v>
      </c>
      <c r="F48" s="13"/>
      <c r="G48" s="14"/>
      <c r="H48" s="14"/>
    </row>
    <row r="49">
      <c r="A49" s="11" t="s">
        <v>51</v>
      </c>
      <c r="B49" s="51"/>
      <c r="C49" s="13" t="b">
        <v>0</v>
      </c>
      <c r="D49" s="13"/>
      <c r="E49" s="13" t="b">
        <v>0</v>
      </c>
      <c r="F49" s="13"/>
      <c r="G49" s="14"/>
      <c r="H49" s="14"/>
    </row>
    <row r="50">
      <c r="A50" s="11" t="s">
        <v>52</v>
      </c>
      <c r="B50" s="51"/>
      <c r="C50" s="14" t="b">
        <v>0</v>
      </c>
      <c r="D50" s="13"/>
      <c r="E50" s="13" t="b">
        <v>0</v>
      </c>
      <c r="F50" s="13"/>
      <c r="G50" s="14"/>
      <c r="H50" s="14"/>
    </row>
    <row r="51">
      <c r="A51" s="11" t="s">
        <v>53</v>
      </c>
      <c r="B51" s="51"/>
      <c r="C51" s="14" t="b">
        <v>0</v>
      </c>
      <c r="D51" s="13"/>
      <c r="E51" s="13" t="b">
        <v>0</v>
      </c>
      <c r="F51" s="13"/>
      <c r="G51" s="14"/>
      <c r="H51" s="14"/>
    </row>
    <row r="52">
      <c r="A52" s="11" t="s">
        <v>54</v>
      </c>
      <c r="B52" s="31"/>
      <c r="C52" s="14" t="b">
        <v>0</v>
      </c>
      <c r="D52" s="13"/>
      <c r="E52" s="13" t="b">
        <v>0</v>
      </c>
      <c r="F52" s="13"/>
      <c r="G52" s="14"/>
      <c r="H52" s="14"/>
    </row>
    <row r="53">
      <c r="A53" s="11" t="s">
        <v>55</v>
      </c>
      <c r="B53" s="31"/>
      <c r="C53" s="14" t="b">
        <v>0</v>
      </c>
      <c r="D53" s="13"/>
      <c r="E53" s="13" t="b">
        <v>0</v>
      </c>
      <c r="F53" s="13"/>
      <c r="G53" s="14"/>
      <c r="H53" s="14"/>
    </row>
    <row r="54">
      <c r="A54" s="11" t="s">
        <v>56</v>
      </c>
      <c r="B54" s="51"/>
      <c r="C54" s="14" t="b">
        <v>0</v>
      </c>
      <c r="D54" s="13"/>
      <c r="E54" s="13" t="b">
        <v>0</v>
      </c>
      <c r="F54" s="13"/>
      <c r="G54" s="14"/>
      <c r="H54" s="14"/>
    </row>
    <row r="55">
      <c r="A55" s="11" t="s">
        <v>57</v>
      </c>
      <c r="B55" s="31"/>
      <c r="C55" s="14" t="b">
        <v>0</v>
      </c>
      <c r="D55" s="13"/>
      <c r="E55" s="13" t="b">
        <v>0</v>
      </c>
      <c r="F55" s="13"/>
      <c r="G55" s="14"/>
      <c r="H55" s="14"/>
    </row>
    <row r="56">
      <c r="A56" s="11" t="s">
        <v>58</v>
      </c>
      <c r="B56" s="31"/>
      <c r="C56" s="14" t="b">
        <v>0</v>
      </c>
      <c r="D56" s="13"/>
      <c r="E56" s="13" t="b">
        <v>0</v>
      </c>
      <c r="F56" s="13"/>
      <c r="G56" s="14"/>
      <c r="H56" s="14"/>
    </row>
    <row r="57">
      <c r="A57" s="11" t="s">
        <v>59</v>
      </c>
      <c r="B57" s="51"/>
      <c r="C57" s="14" t="b">
        <v>0</v>
      </c>
      <c r="D57" s="13"/>
      <c r="E57" s="13" t="b">
        <v>0</v>
      </c>
      <c r="F57" s="13"/>
      <c r="G57" s="14"/>
      <c r="H57" s="14"/>
    </row>
    <row r="58">
      <c r="A58" s="11" t="s">
        <v>60</v>
      </c>
      <c r="B58" s="31"/>
      <c r="C58" s="14" t="b">
        <v>0</v>
      </c>
      <c r="D58" s="13"/>
      <c r="E58" s="13" t="b">
        <v>0</v>
      </c>
      <c r="F58" s="13"/>
      <c r="G58" s="14"/>
      <c r="H58" s="14"/>
    </row>
    <row r="59">
      <c r="A59" s="11" t="s">
        <v>61</v>
      </c>
      <c r="B59" s="31"/>
      <c r="C59" s="14" t="b">
        <v>0</v>
      </c>
      <c r="D59" s="13"/>
      <c r="E59" s="13" t="b">
        <v>0</v>
      </c>
      <c r="F59" s="13"/>
      <c r="G59" s="14"/>
      <c r="H59" s="14"/>
    </row>
    <row r="60">
      <c r="A60" s="11" t="s">
        <v>62</v>
      </c>
      <c r="B60" s="51"/>
      <c r="C60" s="14" t="b">
        <v>0</v>
      </c>
      <c r="D60" s="13"/>
      <c r="E60" s="13" t="b">
        <v>0</v>
      </c>
      <c r="F60" s="13"/>
      <c r="G60" s="14"/>
      <c r="H60" s="14"/>
    </row>
    <row r="61">
      <c r="A61" s="11" t="s">
        <v>63</v>
      </c>
      <c r="B61" s="31"/>
      <c r="C61" s="14" t="b">
        <v>0</v>
      </c>
      <c r="D61" s="13"/>
      <c r="E61" s="13" t="b">
        <v>0</v>
      </c>
      <c r="F61" s="13"/>
      <c r="G61" s="14"/>
      <c r="H61" s="14"/>
    </row>
    <row r="62">
      <c r="A62" s="11" t="s">
        <v>64</v>
      </c>
      <c r="B62" s="51"/>
      <c r="C62" s="14" t="b">
        <v>0</v>
      </c>
      <c r="D62" s="13"/>
      <c r="E62" s="13" t="b">
        <v>0</v>
      </c>
      <c r="F62" s="13"/>
      <c r="G62" s="14"/>
      <c r="H62" s="14"/>
    </row>
    <row r="63">
      <c r="A63" s="11" t="s">
        <v>65</v>
      </c>
      <c r="B63" s="31"/>
      <c r="C63" s="14" t="b">
        <v>0</v>
      </c>
      <c r="D63" s="13"/>
      <c r="E63" s="13" t="b">
        <v>0</v>
      </c>
      <c r="F63" s="13"/>
      <c r="G63" s="14"/>
      <c r="H63" s="14"/>
    </row>
    <row r="64">
      <c r="A64" s="11" t="s">
        <v>66</v>
      </c>
      <c r="B64" s="31"/>
      <c r="C64" s="14" t="b">
        <v>0</v>
      </c>
      <c r="D64" s="13"/>
      <c r="E64" s="13" t="b">
        <v>0</v>
      </c>
      <c r="F64" s="13"/>
      <c r="G64" s="14"/>
      <c r="H64" s="14"/>
    </row>
    <row r="65">
      <c r="A65" s="11" t="s">
        <v>67</v>
      </c>
      <c r="B65" s="51"/>
      <c r="C65" s="14" t="b">
        <v>0</v>
      </c>
      <c r="D65" s="13"/>
      <c r="E65" s="13" t="b">
        <v>0</v>
      </c>
      <c r="F65" s="13"/>
      <c r="G65" s="14"/>
      <c r="H65" s="14"/>
    </row>
    <row r="66">
      <c r="A66" s="11" t="s">
        <v>68</v>
      </c>
      <c r="B66" s="51"/>
      <c r="C66" s="14" t="b">
        <v>0</v>
      </c>
      <c r="D66" s="13"/>
      <c r="E66" s="13" t="b">
        <v>0</v>
      </c>
      <c r="F66" s="13"/>
      <c r="G66" s="14"/>
      <c r="H66" s="14"/>
    </row>
    <row r="67">
      <c r="A67" s="11" t="s">
        <v>69</v>
      </c>
      <c r="B67" s="31"/>
      <c r="C67" s="14" t="b">
        <v>0</v>
      </c>
      <c r="D67" s="13"/>
      <c r="E67" s="13" t="b">
        <v>0</v>
      </c>
      <c r="F67" s="13"/>
      <c r="G67" s="14"/>
      <c r="H67" s="14"/>
    </row>
    <row r="68">
      <c r="A68" s="11" t="s">
        <v>70</v>
      </c>
      <c r="B68" s="31"/>
      <c r="C68" s="14" t="b">
        <v>0</v>
      </c>
      <c r="D68" s="13"/>
      <c r="E68" s="13" t="b">
        <v>0</v>
      </c>
      <c r="F68" s="13"/>
      <c r="G68" s="14"/>
      <c r="H68" s="14"/>
    </row>
    <row r="69">
      <c r="A69" s="11" t="s">
        <v>71</v>
      </c>
      <c r="B69" s="51"/>
      <c r="C69" s="14" t="b">
        <v>0</v>
      </c>
      <c r="D69" s="13"/>
      <c r="E69" s="13" t="b">
        <v>0</v>
      </c>
      <c r="F69" s="13"/>
      <c r="G69" s="14"/>
      <c r="H69" s="14"/>
    </row>
    <row r="70">
      <c r="A70" s="11" t="s">
        <v>72</v>
      </c>
      <c r="B70" s="51"/>
      <c r="C70" s="14" t="b">
        <v>0</v>
      </c>
      <c r="D70" s="13"/>
      <c r="E70" s="13" t="b">
        <v>0</v>
      </c>
      <c r="F70" s="13"/>
      <c r="G70" s="14"/>
      <c r="H70" s="14"/>
    </row>
    <row r="71">
      <c r="A71" s="11" t="s">
        <v>73</v>
      </c>
      <c r="B71" s="31"/>
      <c r="C71" s="14" t="b">
        <v>0</v>
      </c>
      <c r="D71" s="13"/>
      <c r="E71" s="13" t="b">
        <v>0</v>
      </c>
      <c r="F71" s="13"/>
      <c r="G71" s="14"/>
      <c r="H71" s="14"/>
    </row>
    <row r="72">
      <c r="A72" s="11" t="s">
        <v>74</v>
      </c>
      <c r="B72" s="31"/>
      <c r="C72" s="14" t="b">
        <v>0</v>
      </c>
      <c r="D72" s="13"/>
      <c r="E72" s="13" t="b">
        <v>0</v>
      </c>
      <c r="F72" s="13"/>
      <c r="G72" s="14"/>
      <c r="H72" s="14"/>
    </row>
    <row r="73">
      <c r="A73" s="46"/>
      <c r="B73" s="35"/>
      <c r="C73" s="14"/>
      <c r="D73" s="14"/>
      <c r="E73" s="14"/>
      <c r="F73" s="14"/>
      <c r="G73" s="14"/>
      <c r="H73" s="14"/>
    </row>
    <row r="74">
      <c r="A74" s="47" t="s">
        <v>75</v>
      </c>
      <c r="B74" s="48">
        <f>if(C2=" ", , C2-14)</f>
        <v>45875</v>
      </c>
      <c r="C74" s="3" t="s">
        <v>8</v>
      </c>
      <c r="D74" s="3" t="s">
        <v>9</v>
      </c>
      <c r="E74" s="3"/>
      <c r="F74" s="49" t="str">
        <f t="shared" ref="F74:H74" si="2">F66</f>
        <v/>
      </c>
      <c r="G74" s="49" t="str">
        <f t="shared" si="2"/>
        <v/>
      </c>
      <c r="H74" s="50" t="str">
        <f t="shared" si="2"/>
        <v/>
      </c>
    </row>
    <row r="75">
      <c r="A75" s="15" t="s">
        <v>76</v>
      </c>
      <c r="B75" s="52"/>
      <c r="C75" s="14" t="b">
        <v>0</v>
      </c>
      <c r="D75" s="13"/>
      <c r="E75" s="14"/>
      <c r="F75" s="14"/>
      <c r="G75" s="14"/>
      <c r="H75" s="14"/>
    </row>
    <row r="76">
      <c r="A76" s="15" t="s">
        <v>77</v>
      </c>
      <c r="B76" s="52"/>
      <c r="C76" s="14" t="b">
        <v>0</v>
      </c>
      <c r="D76" s="13"/>
      <c r="E76" s="14"/>
      <c r="F76" s="14"/>
      <c r="G76" s="14"/>
      <c r="H76" s="14"/>
    </row>
    <row r="77">
      <c r="A77" s="11" t="s">
        <v>78</v>
      </c>
      <c r="B77" s="52"/>
      <c r="C77" s="14" t="b">
        <v>0</v>
      </c>
      <c r="D77" s="13"/>
      <c r="E77" s="14"/>
      <c r="F77" s="14"/>
      <c r="G77" s="14"/>
      <c r="H77" s="14"/>
    </row>
    <row r="78">
      <c r="A78" s="15" t="s">
        <v>79</v>
      </c>
      <c r="B78" s="52"/>
      <c r="C78" s="13" t="b">
        <v>0</v>
      </c>
      <c r="D78" s="13"/>
      <c r="E78" s="14"/>
      <c r="F78" s="14"/>
      <c r="G78" s="14"/>
      <c r="H78" s="14"/>
    </row>
    <row r="79">
      <c r="A79" s="15" t="s">
        <v>80</v>
      </c>
      <c r="B79" s="52"/>
      <c r="C79" s="13" t="b">
        <v>0</v>
      </c>
      <c r="D79" s="13"/>
      <c r="E79" s="14"/>
      <c r="F79" s="14"/>
      <c r="G79" s="14"/>
      <c r="H79" s="14"/>
    </row>
    <row r="80">
      <c r="A80" s="15" t="s">
        <v>81</v>
      </c>
      <c r="B80" s="52"/>
      <c r="C80" s="13" t="b">
        <v>0</v>
      </c>
      <c r="D80" s="13"/>
      <c r="E80" s="14"/>
      <c r="F80" s="14"/>
      <c r="G80" s="14"/>
      <c r="H80" s="14"/>
    </row>
    <row r="81">
      <c r="A81" s="15" t="s">
        <v>82</v>
      </c>
      <c r="B81" s="52"/>
      <c r="C81" s="13" t="b">
        <v>0</v>
      </c>
      <c r="D81" s="13"/>
      <c r="E81" s="14"/>
      <c r="F81" s="14"/>
      <c r="G81" s="14"/>
      <c r="H81" s="14"/>
    </row>
    <row r="82">
      <c r="A82" s="15" t="s">
        <v>83</v>
      </c>
      <c r="B82" s="52"/>
      <c r="C82" s="13" t="b">
        <v>0</v>
      </c>
      <c r="D82" s="13"/>
      <c r="E82" s="14"/>
      <c r="F82" s="14"/>
      <c r="G82" s="14"/>
      <c r="H82" s="14"/>
    </row>
    <row r="83">
      <c r="A83" s="15" t="s">
        <v>84</v>
      </c>
      <c r="B83" s="52"/>
      <c r="C83" s="13" t="b">
        <v>0</v>
      </c>
      <c r="D83" s="13"/>
      <c r="E83" s="14"/>
      <c r="F83" s="14"/>
      <c r="G83" s="14"/>
      <c r="H83" s="14"/>
    </row>
    <row r="84">
      <c r="A84" s="15" t="s">
        <v>85</v>
      </c>
      <c r="B84" s="52"/>
      <c r="C84" s="13" t="b">
        <v>0</v>
      </c>
      <c r="D84" s="13"/>
      <c r="E84" s="14"/>
      <c r="F84" s="14"/>
      <c r="G84" s="14"/>
      <c r="H84" s="14"/>
    </row>
    <row r="85">
      <c r="A85" s="15" t="s">
        <v>86</v>
      </c>
      <c r="B85" s="52"/>
      <c r="C85" s="13" t="b">
        <v>0</v>
      </c>
      <c r="D85" s="13"/>
      <c r="E85" s="14"/>
      <c r="F85" s="14"/>
      <c r="G85" s="14"/>
      <c r="H85" s="14"/>
    </row>
    <row r="86">
      <c r="A86" s="15" t="s">
        <v>87</v>
      </c>
      <c r="B86" s="52"/>
      <c r="C86" s="13" t="b">
        <v>0</v>
      </c>
      <c r="D86" s="13"/>
      <c r="E86" s="14"/>
      <c r="F86" s="14"/>
      <c r="G86" s="14"/>
      <c r="H86" s="14"/>
    </row>
    <row r="87">
      <c r="A87" s="15" t="s">
        <v>88</v>
      </c>
      <c r="B87" s="52"/>
      <c r="C87" s="13" t="b">
        <v>0</v>
      </c>
      <c r="D87" s="13"/>
      <c r="E87" s="14"/>
      <c r="F87" s="14"/>
      <c r="G87" s="14"/>
      <c r="H87" s="14"/>
    </row>
    <row r="88">
      <c r="A88" s="15" t="s">
        <v>89</v>
      </c>
      <c r="B88" s="52"/>
      <c r="C88" s="14" t="b">
        <v>0</v>
      </c>
      <c r="D88" s="13"/>
      <c r="E88" s="14"/>
      <c r="F88" s="14"/>
      <c r="G88" s="14"/>
      <c r="H88" s="14"/>
    </row>
    <row r="89">
      <c r="A89" s="15" t="s">
        <v>90</v>
      </c>
      <c r="B89" s="52"/>
      <c r="C89" s="14" t="b">
        <v>0</v>
      </c>
      <c r="D89" s="13"/>
      <c r="E89" s="14"/>
      <c r="F89" s="14"/>
      <c r="G89" s="14"/>
      <c r="H89" s="14"/>
    </row>
    <row r="90">
      <c r="A90" s="53"/>
      <c r="B90" s="53"/>
      <c r="C90" s="14"/>
      <c r="D90" s="14"/>
      <c r="E90" s="14"/>
      <c r="F90" s="14"/>
      <c r="G90" s="14"/>
      <c r="H90" s="14"/>
    </row>
    <row r="91">
      <c r="A91" s="47" t="s">
        <v>91</v>
      </c>
      <c r="B91" s="3" t="s">
        <v>7</v>
      </c>
      <c r="C91" s="49" t="str">
        <f t="shared" ref="C91:H91" si="3">C11</f>
        <v>Completed?</v>
      </c>
      <c r="D91" s="49" t="str">
        <f t="shared" si="3"/>
        <v>Notes</v>
      </c>
      <c r="E91" s="49" t="str">
        <f t="shared" si="3"/>
        <v/>
      </c>
      <c r="F91" s="49" t="str">
        <f t="shared" si="3"/>
        <v/>
      </c>
      <c r="G91" s="49" t="str">
        <f t="shared" si="3"/>
        <v/>
      </c>
      <c r="H91" s="50" t="str">
        <f t="shared" si="3"/>
        <v/>
      </c>
    </row>
    <row r="92">
      <c r="A92" s="15" t="s">
        <v>92</v>
      </c>
      <c r="B92" s="30">
        <f>if(C2=" ", , C2+4)</f>
        <v>45893</v>
      </c>
      <c r="C92" s="13" t="b">
        <v>0</v>
      </c>
      <c r="D92" s="13"/>
      <c r="E92" s="14"/>
      <c r="F92" s="14"/>
      <c r="G92" s="14"/>
      <c r="H92" s="14"/>
    </row>
    <row r="93">
      <c r="A93" s="15" t="s">
        <v>93</v>
      </c>
      <c r="B93" s="30">
        <f>if(C2=" ", , C2+7)</f>
        <v>45896</v>
      </c>
      <c r="C93" s="13" t="b">
        <v>0</v>
      </c>
      <c r="D93" s="13"/>
      <c r="E93" s="14"/>
      <c r="F93" s="14"/>
      <c r="G93" s="14"/>
      <c r="H93" s="14"/>
    </row>
    <row r="94">
      <c r="A94" s="11" t="s">
        <v>94</v>
      </c>
      <c r="B94" s="28">
        <f>if(C2=" ", , C2+5)</f>
        <v>45894</v>
      </c>
      <c r="C94" s="13" t="b">
        <v>0</v>
      </c>
      <c r="D94" s="13"/>
      <c r="E94" s="14"/>
      <c r="F94" s="14"/>
      <c r="G94" s="14"/>
      <c r="H94" s="14"/>
    </row>
    <row r="95">
      <c r="A95" s="11" t="s">
        <v>95</v>
      </c>
      <c r="B95" s="28">
        <f>if(C2=" ", , C2+4)</f>
        <v>45893</v>
      </c>
      <c r="C95" s="13" t="b">
        <v>0</v>
      </c>
      <c r="D95" s="13"/>
      <c r="E95" s="14"/>
      <c r="F95" s="14"/>
      <c r="G95" s="14"/>
      <c r="H95" s="14"/>
    </row>
    <row r="96">
      <c r="A96" s="11" t="s">
        <v>96</v>
      </c>
      <c r="B96" s="28">
        <f>if(C2=" ", , C2+2)</f>
        <v>45891</v>
      </c>
      <c r="C96" s="13" t="b">
        <v>0</v>
      </c>
      <c r="D96" s="13"/>
      <c r="E96" s="14"/>
      <c r="F96" s="14"/>
      <c r="G96" s="14"/>
      <c r="H96" s="14"/>
    </row>
    <row r="97">
      <c r="A97" s="8"/>
      <c r="B97" s="8"/>
      <c r="C97" s="8"/>
      <c r="D97" s="8"/>
      <c r="E97" s="8"/>
      <c r="F97" s="8"/>
      <c r="G97" s="8"/>
      <c r="H97" s="8"/>
    </row>
    <row r="98">
      <c r="A98" s="54" t="s">
        <v>9</v>
      </c>
      <c r="B98" s="55"/>
      <c r="C98" s="55"/>
      <c r="D98" s="55"/>
      <c r="E98" s="55"/>
      <c r="F98" s="55"/>
      <c r="G98" s="55"/>
      <c r="H98" s="56"/>
    </row>
    <row r="99">
      <c r="A99" s="57"/>
      <c r="B99" s="8"/>
      <c r="C99" s="8"/>
      <c r="D99" s="8"/>
      <c r="E99" s="8"/>
      <c r="F99" s="8"/>
      <c r="G99" s="8"/>
      <c r="H99" s="8"/>
    </row>
    <row r="100">
      <c r="A100" s="58"/>
      <c r="B100" s="8"/>
      <c r="C100" s="8"/>
      <c r="D100" s="8"/>
      <c r="E100" s="8"/>
      <c r="F100" s="8"/>
      <c r="G100" s="8"/>
      <c r="H100" s="8"/>
    </row>
    <row r="101">
      <c r="A101" s="58"/>
      <c r="B101" s="8"/>
      <c r="C101" s="8"/>
      <c r="D101" s="8"/>
      <c r="E101" s="8"/>
      <c r="F101" s="8"/>
      <c r="G101" s="8"/>
      <c r="H101" s="8"/>
    </row>
    <row r="102">
      <c r="A102" s="58"/>
      <c r="B102" s="8"/>
      <c r="C102" s="8"/>
      <c r="D102" s="8"/>
      <c r="E102" s="8"/>
      <c r="F102" s="8"/>
      <c r="G102" s="8"/>
      <c r="H102" s="8"/>
    </row>
    <row r="103">
      <c r="A103" s="58"/>
      <c r="B103" s="8"/>
      <c r="D103" s="8"/>
      <c r="E103" s="8"/>
      <c r="F103" s="8"/>
      <c r="G103" s="8"/>
      <c r="H103" s="8"/>
    </row>
    <row r="104">
      <c r="A104" s="59"/>
      <c r="B104" s="60"/>
      <c r="C104" s="61"/>
      <c r="D104" s="60"/>
      <c r="E104" s="60"/>
      <c r="F104" s="60"/>
      <c r="G104" s="60"/>
      <c r="H104" s="60"/>
    </row>
    <row r="105">
      <c r="A105" s="8"/>
      <c r="B105" s="8"/>
      <c r="C105" s="8"/>
      <c r="D105" s="8"/>
      <c r="E105" s="8"/>
      <c r="F105" s="8"/>
      <c r="G105" s="8"/>
      <c r="H105" s="8"/>
    </row>
    <row r="106">
      <c r="A106" s="62"/>
      <c r="B106" s="63"/>
      <c r="C106" s="63"/>
      <c r="D106" s="64"/>
      <c r="E106" s="64"/>
      <c r="F106" s="64"/>
      <c r="G106" s="64"/>
      <c r="H106" s="64"/>
    </row>
    <row r="107">
      <c r="A107" s="8"/>
      <c r="B107" s="8"/>
      <c r="C107" s="8"/>
      <c r="D107" s="8"/>
      <c r="E107" s="8"/>
      <c r="F107" s="8"/>
      <c r="G107" s="8"/>
      <c r="H107" s="8"/>
    </row>
  </sheetData>
  <mergeCells count="2">
    <mergeCell ref="B103:C103"/>
    <mergeCell ref="B104:C104"/>
  </mergeCells>
  <conditionalFormatting sqref="B5">
    <cfRule type="expression" dxfId="0" priority="1">
      <formula>IF(AND(C5=FALSE,TODAY()&gt;B5),True,False)</formula>
    </cfRule>
  </conditionalFormatting>
  <conditionalFormatting sqref="B6">
    <cfRule type="expression" dxfId="1" priority="2">
      <formula>IF(AND(C6=FALSE,TODAY()&gt;B6),True,False)</formula>
    </cfRule>
  </conditionalFormatting>
  <conditionalFormatting sqref="B7">
    <cfRule type="expression" dxfId="1" priority="3">
      <formula>IF(AND(C7=FALSE,TODAY()&gt;B7),True,False)</formula>
    </cfRule>
  </conditionalFormatting>
  <conditionalFormatting sqref="B8">
    <cfRule type="expression" dxfId="1" priority="4">
      <formula>IF(AND(C8=FALSE,TODAY()&gt;B8),True,False)</formula>
    </cfRule>
  </conditionalFormatting>
  <conditionalFormatting sqref="B9">
    <cfRule type="expression" dxfId="1" priority="5">
      <formula>IF(AND(C9=FALSE,TODAY()&gt;B9),True,False)</formula>
    </cfRule>
  </conditionalFormatting>
  <conditionalFormatting sqref="B13">
    <cfRule type="expression" dxfId="1" priority="6">
      <formula>IF(AND(C13=FALSE,TODAY()&gt;B13),True,False)</formula>
    </cfRule>
  </conditionalFormatting>
  <conditionalFormatting sqref="B14">
    <cfRule type="expression" dxfId="1" priority="7">
      <formula>IF(AND(C14=FALSE,TODAY()&gt;B14),True,False)</formula>
    </cfRule>
  </conditionalFormatting>
  <conditionalFormatting sqref="B15">
    <cfRule type="expression" dxfId="1" priority="8">
      <formula>IF(AND(C15=FALSE,TODAY()&gt;B15),True,False)</formula>
    </cfRule>
  </conditionalFormatting>
  <conditionalFormatting sqref="B16">
    <cfRule type="expression" dxfId="1" priority="9">
      <formula>IF(AND(C16=FALSE,TODAY()&gt;B16),True,False)</formula>
    </cfRule>
  </conditionalFormatting>
  <conditionalFormatting sqref="B17">
    <cfRule type="expression" dxfId="1" priority="10">
      <formula>IF(AND(C17=FALSE,TODAY()&gt;B17),True,False)</formula>
    </cfRule>
  </conditionalFormatting>
  <conditionalFormatting sqref="B18">
    <cfRule type="expression" dxfId="1" priority="11">
      <formula>IF(AND(C18=FALSE,TODAY()&gt;B18),True,False)</formula>
    </cfRule>
  </conditionalFormatting>
  <conditionalFormatting sqref="B19">
    <cfRule type="expression" dxfId="1" priority="12">
      <formula>IF(AND(C19=FALSE,TODAY()&gt;B19),True,False)</formula>
    </cfRule>
  </conditionalFormatting>
  <conditionalFormatting sqref="B22">
    <cfRule type="expression" dxfId="1" priority="13">
      <formula>IF(AND(C22=FALSE,TODAY()&gt;B22),True,False)</formula>
    </cfRule>
  </conditionalFormatting>
  <conditionalFormatting sqref="B23">
    <cfRule type="expression" dxfId="1" priority="14">
      <formula>IF(AND(C23=FALSE,TODAY()&gt;B23),True,False)</formula>
    </cfRule>
  </conditionalFormatting>
  <conditionalFormatting sqref="B24">
    <cfRule type="expression" dxfId="1" priority="15">
      <formula>IF(AND(C24=FALSE,TODAY()&gt;B24),True,False)</formula>
    </cfRule>
  </conditionalFormatting>
  <conditionalFormatting sqref="B25">
    <cfRule type="expression" dxfId="1" priority="16">
      <formula>IF(AND(C25=FALSE,TODAY()&gt;B25),True,False)</formula>
    </cfRule>
  </conditionalFormatting>
  <conditionalFormatting sqref="B26">
    <cfRule type="expression" dxfId="1" priority="17">
      <formula>IF(AND(C26=FALSE,TODAY()&gt;B26),True,False)</formula>
    </cfRule>
  </conditionalFormatting>
  <conditionalFormatting sqref="B27">
    <cfRule type="expression" dxfId="1" priority="18">
      <formula>IF(AND(C27=FALSE,TODAY()&gt;B27),True,False)</formula>
    </cfRule>
  </conditionalFormatting>
  <conditionalFormatting sqref="B28">
    <cfRule type="expression" dxfId="1" priority="19">
      <formula>IF(AND(C28=FALSE,TODAY()&gt;B28),True,False)</formula>
    </cfRule>
  </conditionalFormatting>
  <conditionalFormatting sqref="B29">
    <cfRule type="expression" dxfId="1" priority="20">
      <formula>IF(AND(C29=FALSE,TODAY()&gt;B29),True,False)</formula>
    </cfRule>
  </conditionalFormatting>
  <conditionalFormatting sqref="B30">
    <cfRule type="expression" dxfId="1" priority="21">
      <formula>IF(AND(C30=FALSE,TODAY()&gt;B30),True,False)</formula>
    </cfRule>
  </conditionalFormatting>
  <conditionalFormatting sqref="B48">
    <cfRule type="expression" dxfId="1" priority="22">
      <formula>IF(AND(C48=FALSE,TODAY()&gt;B47),True,False)</formula>
    </cfRule>
  </conditionalFormatting>
  <conditionalFormatting sqref="B49">
    <cfRule type="expression" dxfId="1" priority="23">
      <formula>IF(AND(C49=FALSE,TODAY()&gt;B47),True,False)</formula>
    </cfRule>
  </conditionalFormatting>
  <conditionalFormatting sqref="B50">
    <cfRule type="expression" dxfId="1" priority="24">
      <formula>IF(AND(C50=FALSE,TODAY()&gt;B47),True,False)</formula>
    </cfRule>
  </conditionalFormatting>
  <conditionalFormatting sqref="B51">
    <cfRule type="expression" dxfId="1" priority="25">
      <formula>IF(AND(C51=FALSE,TODAY()&gt;B47),True,False)</formula>
    </cfRule>
  </conditionalFormatting>
  <conditionalFormatting sqref="B52">
    <cfRule type="expression" dxfId="1" priority="26">
      <formula>IF(AND(C52=FALSE,TODAY()&gt;B47),True,False)</formula>
    </cfRule>
  </conditionalFormatting>
  <conditionalFormatting sqref="B53">
    <cfRule type="expression" dxfId="1" priority="27">
      <formula>IF(AND(C53=FALSE,TODAY()&gt;$B47),True,False)</formula>
    </cfRule>
  </conditionalFormatting>
  <conditionalFormatting sqref="B54">
    <cfRule type="expression" dxfId="1" priority="28">
      <formula>IF(AND(C54=FALSE,TODAY()&gt;B47),True,False)</formula>
    </cfRule>
  </conditionalFormatting>
  <conditionalFormatting sqref="B55">
    <cfRule type="expression" dxfId="1" priority="29">
      <formula>IF(AND(C55=FALSE,TODAY()&gt;B47),True,False)</formula>
    </cfRule>
  </conditionalFormatting>
  <conditionalFormatting sqref="B56">
    <cfRule type="expression" dxfId="1" priority="30">
      <formula>IF(AND(C56=FALSE,TODAY()&gt;B47),True,False)</formula>
    </cfRule>
  </conditionalFormatting>
  <conditionalFormatting sqref="B57">
    <cfRule type="expression" dxfId="1" priority="31">
      <formula>IF(AND(C57=FALSE,TODAY()&gt;B47),True,False)</formula>
    </cfRule>
  </conditionalFormatting>
  <conditionalFormatting sqref="B58">
    <cfRule type="expression" dxfId="1" priority="32">
      <formula>IF(AND(C58=FALSE,TODAY()&gt;B47),True,False)</formula>
    </cfRule>
  </conditionalFormatting>
  <conditionalFormatting sqref="B59">
    <cfRule type="expression" dxfId="1" priority="33">
      <formula>IF(AND(C59=FALSE,TODAY()&gt;B47),True,False)</formula>
    </cfRule>
  </conditionalFormatting>
  <conditionalFormatting sqref="B60">
    <cfRule type="expression" dxfId="1" priority="34">
      <formula>IF(AND(C60=FALSE,TODAY()&gt;B47),True,False)</formula>
    </cfRule>
  </conditionalFormatting>
  <conditionalFormatting sqref="B61">
    <cfRule type="expression" dxfId="1" priority="35">
      <formula>IF(AND(C61=FALSE,TODAY()&gt;B47),True,False)</formula>
    </cfRule>
  </conditionalFormatting>
  <conditionalFormatting sqref="B62">
    <cfRule type="expression" dxfId="1" priority="36">
      <formula>IF(AND(C62=FALSE,TODAY()&gt;B47),True,False)</formula>
    </cfRule>
  </conditionalFormatting>
  <conditionalFormatting sqref="B63">
    <cfRule type="expression" dxfId="1" priority="37">
      <formula>IF(AND(C63=FALSE,TODAY()&gt;B47),True,False)</formula>
    </cfRule>
  </conditionalFormatting>
  <conditionalFormatting sqref="B64">
    <cfRule type="expression" dxfId="1" priority="38">
      <formula>IF(AND(C64=FALSE,TODAY()&gt;B47),True,False)</formula>
    </cfRule>
  </conditionalFormatting>
  <conditionalFormatting sqref="B65">
    <cfRule type="expression" dxfId="1" priority="39">
      <formula>IF(AND(C65=FALSE,TODAY()&gt;B47),True,False)</formula>
    </cfRule>
  </conditionalFormatting>
  <conditionalFormatting sqref="B66">
    <cfRule type="expression" dxfId="1" priority="40">
      <formula>IF(AND(C66=FALSE,TODAY()&gt;B47),True,False)</formula>
    </cfRule>
  </conditionalFormatting>
  <conditionalFormatting sqref="B67">
    <cfRule type="expression" dxfId="1" priority="41">
      <formula>IF(AND(C67=FALSE,TODAY()&gt;B47),True,False)</formula>
    </cfRule>
  </conditionalFormatting>
  <conditionalFormatting sqref="B68">
    <cfRule type="expression" dxfId="1" priority="42">
      <formula>IF(AND(C68=FALSE,TODAY()&gt;B47),True,False)</formula>
    </cfRule>
  </conditionalFormatting>
  <conditionalFormatting sqref="B69">
    <cfRule type="expression" dxfId="1" priority="43">
      <formula>IF(AND(C69=FALSE,TODAY()&gt;B47),True,False)</formula>
    </cfRule>
  </conditionalFormatting>
  <conditionalFormatting sqref="B70">
    <cfRule type="expression" dxfId="1" priority="44">
      <formula>IF(AND(C70=FALSE,TODAY()&gt;B47),True,False)</formula>
    </cfRule>
  </conditionalFormatting>
  <conditionalFormatting sqref="B71">
    <cfRule type="expression" dxfId="1" priority="45">
      <formula>IF(AND(C71=FALSE,TODAY()&gt;B47),True,False)</formula>
    </cfRule>
  </conditionalFormatting>
  <conditionalFormatting sqref="B72">
    <cfRule type="expression" dxfId="1" priority="46">
      <formula>IF(AND(C72=FALSE,TODAY()&gt;B47),True,False)</formula>
    </cfRule>
  </conditionalFormatting>
  <conditionalFormatting sqref="B75">
    <cfRule type="expression" dxfId="1" priority="47">
      <formula>IF(AND(C75=FALSE,TODAY()&gt;B74),True,False)</formula>
    </cfRule>
  </conditionalFormatting>
  <conditionalFormatting sqref="B76">
    <cfRule type="expression" dxfId="1" priority="48">
      <formula>IF(AND(C76=FALSE,TODAY()&gt;B74),True,False)</formula>
    </cfRule>
  </conditionalFormatting>
  <conditionalFormatting sqref="B77">
    <cfRule type="expression" dxfId="1" priority="49">
      <formula>IF(AND(C77=FALSE,TODAY()&gt;B74),True,False)</formula>
    </cfRule>
  </conditionalFormatting>
  <conditionalFormatting sqref="B78">
    <cfRule type="expression" dxfId="1" priority="50">
      <formula>IF(AND(C78=FALSE,TODAY()&gt;B74),True,False)</formula>
    </cfRule>
  </conditionalFormatting>
  <conditionalFormatting sqref="B79">
    <cfRule type="expression" dxfId="1" priority="51">
      <formula>IF(AND(C79=FALSE,TODAY()&gt;B74),True,False)</formula>
    </cfRule>
  </conditionalFormatting>
  <conditionalFormatting sqref="B80">
    <cfRule type="expression" dxfId="1" priority="52">
      <formula>IF(AND(C80=FALSE,TODAY()&gt;B74),True,False)</formula>
    </cfRule>
  </conditionalFormatting>
  <conditionalFormatting sqref="B81">
    <cfRule type="expression" dxfId="1" priority="53">
      <formula>IF(AND(C81=FALSE,TODAY()&gt;B74),True,False)</formula>
    </cfRule>
  </conditionalFormatting>
  <conditionalFormatting sqref="B82">
    <cfRule type="expression" dxfId="1" priority="54">
      <formula>IF(AND(C82=FALSE,TODAY()&gt;B74),True,False)</formula>
    </cfRule>
  </conditionalFormatting>
  <conditionalFormatting sqref="B83">
    <cfRule type="expression" dxfId="1" priority="55">
      <formula>IF(AND(C83=FALSE,TODAY()&gt;B74),True,False)</formula>
    </cfRule>
  </conditionalFormatting>
  <conditionalFormatting sqref="B84">
    <cfRule type="expression" dxfId="1" priority="56">
      <formula>IF(AND(C84=FALSE,TODAY()&gt;B74),True,False)</formula>
    </cfRule>
  </conditionalFormatting>
  <conditionalFormatting sqref="B86">
    <cfRule type="expression" dxfId="1" priority="57">
      <formula>IF(AND(C86=FALSE,TODAY()&gt;B74),True,False)</formula>
    </cfRule>
  </conditionalFormatting>
  <conditionalFormatting sqref="B87">
    <cfRule type="expression" dxfId="1" priority="58">
      <formula>IF(AND(C87=FALSE,TODAY()&gt;B74),True,False)</formula>
    </cfRule>
  </conditionalFormatting>
  <conditionalFormatting sqref="B89">
    <cfRule type="expression" dxfId="1" priority="59">
      <formula>IF(AND(C89=FALSE,TODAY()&gt;B74),True,False)</formula>
    </cfRule>
  </conditionalFormatting>
  <conditionalFormatting sqref="B92">
    <cfRule type="expression" dxfId="1" priority="60">
      <formula>IF(AND(C92=FALSE,TODAY()&gt;B92),True,False)</formula>
    </cfRule>
  </conditionalFormatting>
  <conditionalFormatting sqref="B93">
    <cfRule type="expression" dxfId="1" priority="61">
      <formula>IF(AND(C93=FALSE,TODAY()&gt;B93),True,False)</formula>
    </cfRule>
  </conditionalFormatting>
  <conditionalFormatting sqref="B94">
    <cfRule type="expression" dxfId="1" priority="62">
      <formula>IF(AND(C94=FALSE,TODAY()&gt;B94),True,False)</formula>
    </cfRule>
  </conditionalFormatting>
  <conditionalFormatting sqref="B95">
    <cfRule type="expression" dxfId="1" priority="63">
      <formula>IF(AND(C95=FALSE,TODAY()&gt;B95),True,False)</formula>
    </cfRule>
  </conditionalFormatting>
  <conditionalFormatting sqref="B96">
    <cfRule type="expression" dxfId="1" priority="64">
      <formula>IF(AND(C96=FALSE,TODAY()&gt;B96),True,False)</formula>
    </cfRule>
  </conditionalFormatting>
  <conditionalFormatting sqref="D48">
    <cfRule type="expression" dxfId="1" priority="65">
      <formula>IF(AND(E48=FALSE,TODAY()&gt;D47),True,False)</formula>
    </cfRule>
  </conditionalFormatting>
  <conditionalFormatting sqref="D49">
    <cfRule type="expression" dxfId="1" priority="66">
      <formula>IF(AND(E49=FALSE,TODAY()&gt;D47),True,False)</formula>
    </cfRule>
  </conditionalFormatting>
  <conditionalFormatting sqref="D50">
    <cfRule type="expression" dxfId="1" priority="67">
      <formula>IF(AND(E50=FALSE,TODAY()&gt;D47),True,False)</formula>
    </cfRule>
  </conditionalFormatting>
  <conditionalFormatting sqref="D51">
    <cfRule type="expression" dxfId="1" priority="68">
      <formula>IF(AND(E51=FALSE,TODAY()&gt;D47),True,False)</formula>
    </cfRule>
  </conditionalFormatting>
  <conditionalFormatting sqref="D52">
    <cfRule type="expression" dxfId="1" priority="69">
      <formula>IF(AND(E52=FALSE,TODAY()&gt;D47),True,False)</formula>
    </cfRule>
  </conditionalFormatting>
  <conditionalFormatting sqref="D53">
    <cfRule type="expression" dxfId="1" priority="70">
      <formula>IF(AND(E53=FALSE,TODAY()&gt;D47),True,False)</formula>
    </cfRule>
  </conditionalFormatting>
  <conditionalFormatting sqref="D54">
    <cfRule type="expression" dxfId="1" priority="71">
      <formula>IF(AND(E54=FALSE,TODAY()&gt;D47),True,False)</formula>
    </cfRule>
  </conditionalFormatting>
  <conditionalFormatting sqref="D55">
    <cfRule type="expression" dxfId="1" priority="72">
      <formula>IF(AND(E55=FALSE,TODAY()&gt;D47),True,False)</formula>
    </cfRule>
  </conditionalFormatting>
  <conditionalFormatting sqref="D56">
    <cfRule type="expression" dxfId="1" priority="73">
      <formula>IF(AND(E56=FALSE,TODAY()&gt;D47),True,False)</formula>
    </cfRule>
  </conditionalFormatting>
  <conditionalFormatting sqref="D57">
    <cfRule type="expression" dxfId="1" priority="74">
      <formula>IF(AND(E57=FALSE,TODAY()&gt;D47),True,False)</formula>
    </cfRule>
  </conditionalFormatting>
  <conditionalFormatting sqref="D58">
    <cfRule type="expression" dxfId="1" priority="75">
      <formula>IF(AND(E58=FALSE,TODAY()&gt;D47),True,False)</formula>
    </cfRule>
  </conditionalFormatting>
  <conditionalFormatting sqref="D59">
    <cfRule type="expression" dxfId="1" priority="76">
      <formula>IF(AND(E59=FALSE,TODAY()&gt;D47),True,False)</formula>
    </cfRule>
  </conditionalFormatting>
  <conditionalFormatting sqref="D60">
    <cfRule type="expression" dxfId="1" priority="77">
      <formula>IF(AND(E60=FALSE,TODAY()&gt;D47),True,False)</formula>
    </cfRule>
  </conditionalFormatting>
  <conditionalFormatting sqref="D61">
    <cfRule type="expression" dxfId="1" priority="78">
      <formula>IF(AND(E61=FALSE,TODAY()&gt;D47),True,False)</formula>
    </cfRule>
  </conditionalFormatting>
  <conditionalFormatting sqref="D62">
    <cfRule type="expression" dxfId="1" priority="79">
      <formula>IF(AND(E62=FALSE,TODAY()&gt;D47),True,False)</formula>
    </cfRule>
  </conditionalFormatting>
  <conditionalFormatting sqref="D63">
    <cfRule type="expression" dxfId="1" priority="80">
      <formula>IF(AND(E63=FALSE,TODAY()&gt;D47),True,False)</formula>
    </cfRule>
  </conditionalFormatting>
  <conditionalFormatting sqref="D64">
    <cfRule type="expression" dxfId="1" priority="81">
      <formula>IF(AND(E64=FALSE,TODAY()&gt;D47),True,False)</formula>
    </cfRule>
  </conditionalFormatting>
  <conditionalFormatting sqref="D65">
    <cfRule type="expression" dxfId="1" priority="82">
      <formula>IF(AND(E65=FALSE,TODAY()&gt;D47),True,False)</formula>
    </cfRule>
  </conditionalFormatting>
  <conditionalFormatting sqref="D66">
    <cfRule type="expression" dxfId="1" priority="83">
      <formula>IF(AND(E66=FALSE,TODAY()&gt;D47),True,False)</formula>
    </cfRule>
  </conditionalFormatting>
  <conditionalFormatting sqref="D67">
    <cfRule type="expression" dxfId="1" priority="84">
      <formula>IF(AND(E67=FALSE,TODAY()&gt;D47),True,False)</formula>
    </cfRule>
  </conditionalFormatting>
  <conditionalFormatting sqref="D68">
    <cfRule type="expression" dxfId="1" priority="85">
      <formula>IF(AND(E68=FALSE,TODAY()&gt;D47),True,False)</formula>
    </cfRule>
  </conditionalFormatting>
  <conditionalFormatting sqref="D69">
    <cfRule type="expression" dxfId="1" priority="86">
      <formula>IF(AND(E69=FALSE,TODAY()&gt;D47),True,False)</formula>
    </cfRule>
  </conditionalFormatting>
  <conditionalFormatting sqref="D70">
    <cfRule type="expression" dxfId="1" priority="87">
      <formula>IF(AND(E70=FALSE,TODAY()&gt;D47),True,False)</formula>
    </cfRule>
  </conditionalFormatting>
  <conditionalFormatting sqref="D71">
    <cfRule type="expression" dxfId="1" priority="88">
      <formula>IF(AND(E71=FALSE,TODAY()&gt;D47),True,False)</formula>
    </cfRule>
  </conditionalFormatting>
  <conditionalFormatting sqref="D72">
    <cfRule type="expression" dxfId="1" priority="89">
      <formula>IF(AND(E72=FALSE,TODAY()&gt;D47),True,False)</formula>
    </cfRule>
  </conditionalFormatting>
  <conditionalFormatting sqref="B88">
    <cfRule type="expression" dxfId="1" priority="90">
      <formula>IF(AND(C88=FALSE,TODAY()&gt;B74),True,False)</formula>
    </cfRule>
  </conditionalFormatting>
  <conditionalFormatting sqref="B85">
    <cfRule type="expression" dxfId="1" priority="91">
      <formula>IF(AND(C85=FALSE,TODAY()&gt;B74),True,False)</formula>
    </cfRule>
  </conditionalFormatting>
  <drawing r:id="rId1"/>
  <tableParts count="6">
    <tablePart r:id="rId8"/>
    <tablePart r:id="rId9"/>
    <tablePart r:id="rId10"/>
    <tablePart r:id="rId11"/>
    <tablePart r:id="rId12"/>
    <tablePart r:id="rId13"/>
  </tableParts>
</worksheet>
</file>