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tetson-my.sharepoint.com/personal/jmarghei_stetson_edu/Documents/jmarghei data/Projects/Finance/FY 2024/"/>
    </mc:Choice>
  </mc:AlternateContent>
  <xr:revisionPtr revIDLastSave="69" documentId="8_{F7AC7B67-F835-4DD2-85A9-261F894F00E3}" xr6:coauthVersionLast="47" xr6:coauthVersionMax="47" xr10:uidLastSave="{67DC661E-59AD-4DBE-9575-585F4C59A657}"/>
  <bookViews>
    <workbookView xWindow="25080" yWindow="135" windowWidth="25440" windowHeight="15390" xr2:uid="{105FE394-E8D5-4EB3-A7DA-414A9AC5F3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1" l="1"/>
  <c r="K43" i="1" l="1"/>
  <c r="K47" i="1" s="1"/>
  <c r="K36" i="1"/>
  <c r="I27" i="1"/>
  <c r="K26" i="1"/>
  <c r="K25" i="1"/>
  <c r="K24" i="1"/>
  <c r="K23" i="1"/>
  <c r="J19" i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27" i="1" l="1"/>
  <c r="K19" i="1"/>
  <c r="K45" i="1" s="1"/>
  <c r="K49" i="1" l="1"/>
  <c r="M58" i="1" s="1"/>
  <c r="K48" i="1"/>
</calcChain>
</file>

<file path=xl/sharedStrings.xml><?xml version="1.0" encoding="utf-8"?>
<sst xmlns="http://schemas.openxmlformats.org/spreadsheetml/2006/main" count="81" uniqueCount="64">
  <si>
    <t>PLEASE EMAIL COMPLETED FORM TO  accountpayable@stetson.edu</t>
  </si>
  <si>
    <t>STETSON UNIVERSITY, INC.</t>
  </si>
  <si>
    <t>TRAVEL EXPENSE REPORT</t>
  </si>
  <si>
    <t>Payable To</t>
  </si>
  <si>
    <t>Purpose of Trip/Destination:</t>
  </si>
  <si>
    <t>Payee Signature: ________________________________________Date:_____________</t>
  </si>
  <si>
    <t>Department:</t>
  </si>
  <si>
    <t>Budget Supervisor Signature: ______________________________Date:_____________</t>
  </si>
  <si>
    <t>Check Address:</t>
  </si>
  <si>
    <t>Dean/VP Signature (Over $300): ___________________________Date:______________</t>
  </si>
  <si>
    <t>FOAP:  See Below</t>
  </si>
  <si>
    <t>Reimbursable Expenses *</t>
  </si>
  <si>
    <t>Per diem</t>
  </si>
  <si>
    <t>Date</t>
  </si>
  <si>
    <r>
      <t xml:space="preserve">Breakfast              </t>
    </r>
    <r>
      <rPr>
        <sz val="10"/>
        <color indexed="12"/>
        <rFont val="Calibri"/>
        <family val="2"/>
      </rPr>
      <t xml:space="preserve">  </t>
    </r>
  </si>
  <si>
    <r>
      <t xml:space="preserve">Lunch                                </t>
    </r>
    <r>
      <rPr>
        <sz val="10"/>
        <color indexed="12"/>
        <rFont val="Calibri"/>
        <family val="2"/>
      </rPr>
      <t xml:space="preserve">    </t>
    </r>
  </si>
  <si>
    <r>
      <t xml:space="preserve">Dinner         </t>
    </r>
    <r>
      <rPr>
        <sz val="10"/>
        <color indexed="12"/>
        <rFont val="Calibri"/>
        <family val="2"/>
      </rPr>
      <t xml:space="preserve">                   </t>
    </r>
  </si>
  <si>
    <t>Lodging</t>
  </si>
  <si>
    <t>Air Travel</t>
  </si>
  <si>
    <t>Car Rental</t>
  </si>
  <si>
    <t>Rental Gas</t>
  </si>
  <si>
    <t>Parking / Tolls</t>
  </si>
  <si>
    <t>Total</t>
  </si>
  <si>
    <t>Subtotal (A)</t>
  </si>
  <si>
    <t>(A)</t>
  </si>
  <si>
    <t xml:space="preserve"> </t>
  </si>
  <si>
    <t>Personal Auto Expense</t>
  </si>
  <si>
    <t>From</t>
  </si>
  <si>
    <t>To</t>
  </si>
  <si>
    <t>Mileage</t>
  </si>
  <si>
    <r>
      <t>44.5</t>
    </r>
    <r>
      <rPr>
        <sz val="12"/>
        <color indexed="10"/>
        <rFont val="Calibri"/>
        <family val="2"/>
      </rPr>
      <t xml:space="preserve"> cents p/mile</t>
    </r>
  </si>
  <si>
    <t>Subtotal (B)</t>
  </si>
  <si>
    <t>(B)</t>
  </si>
  <si>
    <t>Other Miscellaneous Expenses</t>
  </si>
  <si>
    <t>Explanation</t>
  </si>
  <si>
    <t>Subtotal (C)</t>
  </si>
  <si>
    <t>(C)</t>
  </si>
  <si>
    <t>Non-Reimbursable Expenses (To Reflect Total Trip Cost)</t>
  </si>
  <si>
    <t xml:space="preserve">Explanation </t>
  </si>
  <si>
    <t>Subtotal (D)</t>
  </si>
  <si>
    <t>(D)</t>
  </si>
  <si>
    <t>Grand Total (A+B+C+D)</t>
  </si>
  <si>
    <t>Cash Advances</t>
  </si>
  <si>
    <t xml:space="preserve">Minus Cash Advances / Non-Reimbursable </t>
  </si>
  <si>
    <t>Net Amount Due Stetson</t>
  </si>
  <si>
    <t>Total Reimbursement/Check Amount</t>
  </si>
  <si>
    <t xml:space="preserve">                                           </t>
  </si>
  <si>
    <t>Fund</t>
  </si>
  <si>
    <t>Org</t>
  </si>
  <si>
    <t>Account</t>
  </si>
  <si>
    <t>Program</t>
  </si>
  <si>
    <t>Amount</t>
  </si>
  <si>
    <t>Policy Reminders</t>
  </si>
  <si>
    <r>
      <t>* Meal Reimbursements may be reimbursed up to the</t>
    </r>
    <r>
      <rPr>
        <sz val="20"/>
        <rFont val="Calibri"/>
        <family val="2"/>
      </rPr>
      <t xml:space="preserve"> GSA per diem rates upon approval</t>
    </r>
  </si>
  <si>
    <t>http://www.gsa.gov/perdiem</t>
  </si>
  <si>
    <t>Attach conference agenda to this Travel Expense Report along with original reciepts, as applicable</t>
  </si>
  <si>
    <t>Stetson University is exempt from Florida State Sales and Use Tax.</t>
  </si>
  <si>
    <t>Include all costs for the trip, including amounts paid directly by the University</t>
  </si>
  <si>
    <t>Travel Expense Report must be submitted within 30 days after the end of the trip, except that travel for June must be submitted by July 15</t>
  </si>
  <si>
    <t xml:space="preserve">Additional Information Can Be Found in the Travel and Business Expense Policy at: </t>
  </si>
  <si>
    <t>https://www.stetson.edu/administration/finance/resources.php</t>
  </si>
  <si>
    <t>Note:  Mileage rate established by current State of Florida rate per FL Statute Section 112.061(7)(d)a</t>
  </si>
  <si>
    <r>
      <rPr>
        <b/>
        <sz val="17"/>
        <rFont val="Calibri"/>
        <family val="2"/>
      </rPr>
      <t xml:space="preserve">Delivery Method:    </t>
    </r>
    <r>
      <rPr>
        <sz val="17"/>
        <rFont val="Calibri"/>
        <family val="2"/>
      </rPr>
      <t xml:space="preserve"> Mail         Campus Mail          Hold-for-Pick Up     Direct Deposit</t>
    </r>
  </si>
  <si>
    <t>Vendor/ID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</si>
</sst>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0.000_);\(0.000\)"/>
    <numFmt numFmtId="167" formatCode="0.00_);\(0.00\)"/>
    <numFmt numFmtId="168" formatCode="0.00_);[Red]\(0.0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color indexed="12"/>
      <name val="Calibri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</font>
    <font>
      <sz val="14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0"/>
      <name val="Calibri"/>
      <family val="2"/>
    </font>
    <font>
      <sz val="12"/>
      <name val="Calibri"/>
      <family val="2"/>
    </font>
    <font>
      <b/>
      <sz val="16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6"/>
      <color indexed="12"/>
      <name val="Calibri"/>
      <family val="2"/>
      <scheme val="minor"/>
    </font>
    <font>
      <i/>
      <sz val="20"/>
      <name val="Calibri"/>
      <family val="2"/>
      <scheme val="minor"/>
    </font>
    <font>
      <sz val="20"/>
      <name val="Calibri"/>
      <family val="2"/>
    </font>
    <font>
      <u/>
      <sz val="20"/>
      <color indexed="12"/>
      <name val="Arial"/>
      <family val="2"/>
    </font>
    <font>
      <sz val="17"/>
      <name val="Calibri"/>
      <family val="2"/>
    </font>
    <font>
      <b/>
      <sz val="17"/>
      <name val="Calibri"/>
      <family val="2"/>
    </font>
    <font>
      <b/>
      <sz val="1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5" fillId="0" borderId="3" xfId="0" applyFont="1" applyBorder="1" applyAlignment="1" applyProtection="1">
      <alignment horizontal="centerContinuous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Continuous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centerContinuous"/>
      <protection hidden="1"/>
    </xf>
    <xf numFmtId="0" fontId="5" fillId="0" borderId="6" xfId="0" applyFont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6" fontId="10" fillId="0" borderId="0" xfId="0" applyNumberFormat="1" applyFont="1" applyAlignment="1" applyProtection="1">
      <alignment horizontal="center"/>
      <protection hidden="1"/>
    </xf>
    <xf numFmtId="6" fontId="10" fillId="0" borderId="0" xfId="0" applyNumberFormat="1" applyFont="1" applyAlignment="1" applyProtection="1">
      <alignment horizontal="centerContinuous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4" fontId="15" fillId="2" borderId="8" xfId="0" applyNumberFormat="1" applyFont="1" applyFill="1" applyBorder="1" applyAlignment="1" applyProtection="1">
      <alignment horizontal="center"/>
      <protection locked="0"/>
    </xf>
    <xf numFmtId="164" fontId="16" fillId="2" borderId="8" xfId="0" applyNumberFormat="1" applyFont="1" applyFill="1" applyBorder="1" applyAlignment="1" applyProtection="1">
      <alignment horizontal="right"/>
      <protection locked="0"/>
    </xf>
    <xf numFmtId="164" fontId="16" fillId="2" borderId="8" xfId="1" applyNumberFormat="1" applyFont="1" applyFill="1" applyBorder="1" applyAlignment="1" applyProtection="1">
      <alignment horizontal="right"/>
      <protection locked="0"/>
    </xf>
    <xf numFmtId="7" fontId="17" fillId="3" borderId="8" xfId="0" applyNumberFormat="1" applyFont="1" applyFill="1" applyBorder="1" applyAlignment="1" applyProtection="1">
      <alignment horizontal="right"/>
      <protection hidden="1"/>
    </xf>
    <xf numFmtId="14" fontId="15" fillId="2" borderId="8" xfId="0" applyNumberFormat="1" applyFont="1" applyFill="1" applyBorder="1" applyProtection="1">
      <protection locked="0"/>
    </xf>
    <xf numFmtId="164" fontId="16" fillId="2" borderId="9" xfId="0" applyNumberFormat="1" applyFont="1" applyFill="1" applyBorder="1" applyAlignment="1" applyProtection="1">
      <alignment horizontal="right"/>
      <protection locked="0"/>
    </xf>
    <xf numFmtId="0" fontId="18" fillId="0" borderId="6" xfId="0" applyFont="1" applyBorder="1" applyProtection="1">
      <protection hidden="1"/>
    </xf>
    <xf numFmtId="0" fontId="19" fillId="0" borderId="0" xfId="0" applyFont="1" applyProtection="1">
      <protection hidden="1"/>
    </xf>
    <xf numFmtId="4" fontId="20" fillId="3" borderId="10" xfId="0" applyNumberFormat="1" applyFont="1" applyFill="1" applyBorder="1" applyAlignment="1" applyProtection="1">
      <alignment horizontal="right"/>
      <protection hidden="1"/>
    </xf>
    <xf numFmtId="0" fontId="19" fillId="0" borderId="7" xfId="0" applyFont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5" fillId="0" borderId="12" xfId="0" applyFont="1" applyBorder="1" applyAlignment="1" applyProtection="1">
      <alignment horizontal="centerContinuous"/>
      <protection hidden="1"/>
    </xf>
    <xf numFmtId="0" fontId="5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Protection="1">
      <protection hidden="1"/>
    </xf>
    <xf numFmtId="0" fontId="23" fillId="0" borderId="0" xfId="0" applyFont="1" applyAlignment="1" applyProtection="1">
      <alignment horizontal="centerContinuous" vertical="center" wrapText="1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14" fontId="16" fillId="2" borderId="16" xfId="0" applyNumberFormat="1" applyFont="1" applyFill="1" applyBorder="1" applyProtection="1">
      <protection locked="0"/>
    </xf>
    <xf numFmtId="165" fontId="16" fillId="2" borderId="18" xfId="0" applyNumberFormat="1" applyFont="1" applyFill="1" applyBorder="1" applyProtection="1">
      <protection locked="0"/>
    </xf>
    <xf numFmtId="166" fontId="25" fillId="4" borderId="18" xfId="0" applyNumberFormat="1" applyFont="1" applyFill="1" applyBorder="1" applyProtection="1">
      <protection hidden="1"/>
    </xf>
    <xf numFmtId="167" fontId="17" fillId="3" borderId="19" xfId="0" applyNumberFormat="1" applyFont="1" applyFill="1" applyBorder="1" applyAlignment="1" applyProtection="1">
      <alignment horizontal="center"/>
      <protection hidden="1"/>
    </xf>
    <xf numFmtId="165" fontId="16" fillId="2" borderId="20" xfId="0" applyNumberFormat="1" applyFont="1" applyFill="1" applyBorder="1" applyProtection="1">
      <protection locked="0"/>
    </xf>
    <xf numFmtId="0" fontId="5" fillId="0" borderId="21" xfId="0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15" fillId="0" borderId="22" xfId="0" applyFont="1" applyBorder="1" applyProtection="1">
      <protection hidden="1"/>
    </xf>
    <xf numFmtId="0" fontId="19" fillId="0" borderId="22" xfId="0" applyFont="1" applyBorder="1" applyAlignment="1" applyProtection="1">
      <alignment horizontal="center"/>
      <protection hidden="1"/>
    </xf>
    <xf numFmtId="165" fontId="16" fillId="3" borderId="23" xfId="0" applyNumberFormat="1" applyFont="1" applyFill="1" applyBorder="1" applyProtection="1">
      <protection hidden="1"/>
    </xf>
    <xf numFmtId="166" fontId="26" fillId="4" borderId="24" xfId="0" applyNumberFormat="1" applyFont="1" applyFill="1" applyBorder="1" applyProtection="1">
      <protection hidden="1"/>
    </xf>
    <xf numFmtId="167" fontId="17" fillId="3" borderId="25" xfId="0" applyNumberFormat="1" applyFont="1" applyFill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Continuous"/>
      <protection hidden="1"/>
    </xf>
    <xf numFmtId="0" fontId="19" fillId="0" borderId="13" xfId="0" applyFont="1" applyBorder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14" fontId="15" fillId="2" borderId="16" xfId="0" applyNumberFormat="1" applyFont="1" applyFill="1" applyBorder="1" applyProtection="1">
      <protection locked="0"/>
    </xf>
    <xf numFmtId="7" fontId="17" fillId="2" borderId="27" xfId="0" applyNumberFormat="1" applyFont="1" applyFill="1" applyBorder="1" applyAlignment="1" applyProtection="1">
      <alignment horizontal="center"/>
      <protection locked="0"/>
    </xf>
    <xf numFmtId="7" fontId="17" fillId="2" borderId="19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Border="1" applyProtection="1">
      <protection hidden="1"/>
    </xf>
    <xf numFmtId="7" fontId="17" fillId="3" borderId="25" xfId="0" applyNumberFormat="1" applyFont="1" applyFill="1" applyBorder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Continuous"/>
      <protection hidden="1"/>
    </xf>
    <xf numFmtId="0" fontId="19" fillId="0" borderId="0" xfId="0" applyFont="1" applyAlignment="1" applyProtection="1">
      <alignment horizontal="center"/>
      <protection hidden="1"/>
    </xf>
    <xf numFmtId="167" fontId="17" fillId="0" borderId="0" xfId="0" applyNumberFormat="1" applyFont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Continuous"/>
      <protection hidden="1"/>
    </xf>
    <xf numFmtId="0" fontId="28" fillId="0" borderId="14" xfId="0" applyFont="1" applyBorder="1" applyProtection="1">
      <protection hidden="1"/>
    </xf>
    <xf numFmtId="0" fontId="5" fillId="0" borderId="15" xfId="0" applyFont="1" applyBorder="1" applyProtection="1">
      <protection hidden="1"/>
    </xf>
    <xf numFmtId="14" fontId="5" fillId="2" borderId="29" xfId="0" applyNumberFormat="1" applyFont="1" applyFill="1" applyBorder="1" applyProtection="1">
      <protection locked="0"/>
    </xf>
    <xf numFmtId="164" fontId="16" fillId="2" borderId="30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164" fontId="16" fillId="3" borderId="31" xfId="0" applyNumberFormat="1" applyFont="1" applyFill="1" applyBorder="1" applyProtection="1">
      <protection hidden="1"/>
    </xf>
    <xf numFmtId="0" fontId="21" fillId="0" borderId="0" xfId="0" applyFont="1" applyAlignment="1" applyProtection="1">
      <alignment horizontal="centerContinuous"/>
      <protection hidden="1"/>
    </xf>
    <xf numFmtId="0" fontId="22" fillId="0" borderId="0" xfId="0" applyFont="1" applyAlignment="1" applyProtection="1">
      <alignment horizontal="centerContinuous"/>
      <protection hidden="1"/>
    </xf>
    <xf numFmtId="0" fontId="29" fillId="0" borderId="0" xfId="0" applyFont="1" applyProtection="1">
      <protection hidden="1"/>
    </xf>
    <xf numFmtId="7" fontId="17" fillId="3" borderId="8" xfId="0" applyNumberFormat="1" applyFont="1" applyFill="1" applyBorder="1" applyAlignment="1" applyProtection="1">
      <alignment horizontal="center"/>
      <protection hidden="1"/>
    </xf>
    <xf numFmtId="14" fontId="19" fillId="2" borderId="29" xfId="0" applyNumberFormat="1" applyFont="1" applyFill="1" applyBorder="1" applyProtection="1">
      <protection hidden="1"/>
    </xf>
    <xf numFmtId="164" fontId="16" fillId="2" borderId="3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7" fontId="32" fillId="3" borderId="9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left" vertical="center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5" fillId="0" borderId="32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14" fillId="0" borderId="33" xfId="0" applyFont="1" applyBorder="1" applyProtection="1"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Continuous"/>
      <protection locked="0"/>
    </xf>
    <xf numFmtId="0" fontId="29" fillId="0" borderId="0" xfId="0" applyFont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Continuous"/>
      <protection hidden="1"/>
    </xf>
    <xf numFmtId="0" fontId="5" fillId="0" borderId="18" xfId="0" applyFont="1" applyBorder="1" applyAlignment="1" applyProtection="1">
      <alignment horizontal="centerContinuous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Continuous" wrapText="1"/>
      <protection hidden="1"/>
    </xf>
    <xf numFmtId="0" fontId="5" fillId="3" borderId="35" xfId="0" applyFont="1" applyFill="1" applyBorder="1" applyProtection="1">
      <protection locked="0"/>
    </xf>
    <xf numFmtId="0" fontId="9" fillId="3" borderId="36" xfId="0" applyFont="1" applyFill="1" applyBorder="1" applyProtection="1">
      <protection locked="0"/>
    </xf>
    <xf numFmtId="0" fontId="9" fillId="3" borderId="37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Protection="1">
      <protection locked="0"/>
    </xf>
    <xf numFmtId="0" fontId="5" fillId="0" borderId="38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Continuous"/>
      <protection locked="0"/>
    </xf>
    <xf numFmtId="0" fontId="6" fillId="2" borderId="8" xfId="0" applyFont="1" applyFill="1" applyBorder="1" applyProtection="1">
      <protection locked="0"/>
    </xf>
    <xf numFmtId="0" fontId="15" fillId="0" borderId="0" xfId="0" applyFont="1" applyProtection="1">
      <protection hidden="1"/>
    </xf>
    <xf numFmtId="167" fontId="15" fillId="0" borderId="0" xfId="0" applyNumberFormat="1" applyFont="1" applyProtection="1">
      <protection hidden="1"/>
    </xf>
    <xf numFmtId="14" fontId="11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167" fontId="9" fillId="0" borderId="0" xfId="0" applyNumberFormat="1" applyFont="1" applyAlignment="1" applyProtection="1">
      <alignment horizontal="centerContinuous"/>
      <protection hidden="1"/>
    </xf>
    <xf numFmtId="0" fontId="33" fillId="0" borderId="0" xfId="0" applyFont="1" applyAlignment="1" applyProtection="1">
      <alignment horizontal="centerContinuous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168" fontId="9" fillId="0" borderId="0" xfId="0" applyNumberFormat="1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locked="0"/>
    </xf>
    <xf numFmtId="7" fontId="7" fillId="3" borderId="9" xfId="0" applyNumberFormat="1" applyFont="1" applyFill="1" applyBorder="1" applyAlignment="1" applyProtection="1">
      <alignment horizontal="center"/>
      <protection hidden="1"/>
    </xf>
    <xf numFmtId="7" fontId="29" fillId="3" borderId="9" xfId="0" applyNumberFormat="1" applyFont="1" applyFill="1" applyBorder="1" applyAlignment="1" applyProtection="1">
      <alignment horizontal="center"/>
      <protection hidden="1"/>
    </xf>
    <xf numFmtId="0" fontId="16" fillId="0" borderId="21" xfId="0" applyFont="1" applyBorder="1" applyProtection="1">
      <protection hidden="1"/>
    </xf>
    <xf numFmtId="0" fontId="36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18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>
      <protection locked="0"/>
    </xf>
    <xf numFmtId="44" fontId="16" fillId="2" borderId="17" xfId="3" applyFont="1" applyFill="1" applyBorder="1" applyAlignment="1" applyProtection="1">
      <protection locked="0"/>
    </xf>
    <xf numFmtId="44" fontId="16" fillId="2" borderId="18" xfId="3" applyFont="1" applyFill="1" applyBorder="1" applyAlignment="1" applyProtection="1">
      <protection locked="0"/>
    </xf>
    <xf numFmtId="44" fontId="16" fillId="2" borderId="39" xfId="3" applyFont="1" applyFill="1" applyBorder="1" applyAlignment="1" applyProtection="1">
      <protection locked="0"/>
    </xf>
    <xf numFmtId="44" fontId="16" fillId="2" borderId="20" xfId="3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Continuous"/>
    </xf>
    <xf numFmtId="0" fontId="6" fillId="6" borderId="17" xfId="0" applyFont="1" applyFill="1" applyBorder="1" applyAlignment="1" applyProtection="1">
      <alignment horizontal="center"/>
    </xf>
    <xf numFmtId="7" fontId="29" fillId="6" borderId="2" xfId="0" applyNumberFormat="1" applyFont="1" applyFill="1" applyBorder="1" applyAlignment="1" applyProtection="1">
      <alignment horizontal="center"/>
    </xf>
    <xf numFmtId="7" fontId="29" fillId="6" borderId="18" xfId="0" applyNumberFormat="1" applyFont="1" applyFill="1" applyBorder="1" applyAlignment="1" applyProtection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etson.edu/administration/finance/resources.php" TargetMode="External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C10D-2E7E-438A-9415-5732E7915545}">
  <dimension ref="A1:M70"/>
  <sheetViews>
    <sheetView tabSelected="1" zoomScale="50" zoomScaleNormal="50" workbookViewId="0">
      <selection activeCell="K31" sqref="K31"/>
    </sheetView>
  </sheetViews>
  <sheetFormatPr defaultColWidth="8.85546875" defaultRowHeight="12.75" x14ac:dyDescent="0.2"/>
  <cols>
    <col min="1" max="1" width="4.7109375" style="3" customWidth="1"/>
    <col min="2" max="2" width="28.5703125" style="3" customWidth="1"/>
    <col min="3" max="10" width="23.7109375" style="3" customWidth="1"/>
    <col min="11" max="11" width="23.7109375" style="122" customWidth="1"/>
    <col min="12" max="12" width="5.5703125" style="3" customWidth="1"/>
    <col min="13" max="13" width="21.42578125" style="3" customWidth="1"/>
    <col min="14" max="16384" width="8.85546875" style="3"/>
  </cols>
  <sheetData>
    <row r="1" spans="1:12" ht="55.5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6.25" x14ac:dyDescent="0.4">
      <c r="A2" s="4"/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6.25" x14ac:dyDescent="0.4">
      <c r="A3" s="4"/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36" customHeight="1" x14ac:dyDescent="0.35">
      <c r="A4" s="4"/>
      <c r="B4" s="5" t="s">
        <v>3</v>
      </c>
      <c r="C4" s="139"/>
      <c r="D4" s="139"/>
      <c r="E4" s="139"/>
      <c r="F4" s="6"/>
      <c r="G4" s="5" t="s">
        <v>4</v>
      </c>
      <c r="H4" s="6"/>
      <c r="I4" s="139"/>
      <c r="J4" s="139"/>
      <c r="K4" s="139"/>
      <c r="L4" s="139"/>
    </row>
    <row r="5" spans="1:12" ht="36" customHeight="1" x14ac:dyDescent="0.35">
      <c r="A5" s="4"/>
      <c r="B5" s="127" t="s">
        <v>63</v>
      </c>
      <c r="C5" s="137"/>
      <c r="D5" s="137"/>
      <c r="E5" s="137"/>
      <c r="F5" s="6"/>
      <c r="G5" s="5" t="s">
        <v>5</v>
      </c>
      <c r="H5" s="6"/>
      <c r="I5" s="6"/>
      <c r="J5" s="6"/>
      <c r="K5" s="7"/>
      <c r="L5" s="6"/>
    </row>
    <row r="6" spans="1:12" ht="36" customHeight="1" x14ac:dyDescent="0.35">
      <c r="A6" s="4"/>
      <c r="B6" s="5" t="s">
        <v>6</v>
      </c>
      <c r="C6" s="137"/>
      <c r="D6" s="137"/>
      <c r="E6" s="137"/>
      <c r="F6" s="6"/>
      <c r="G6" s="5" t="s">
        <v>7</v>
      </c>
      <c r="H6" s="6"/>
      <c r="I6" s="6"/>
      <c r="J6" s="6"/>
      <c r="K6" s="7"/>
      <c r="L6" s="6"/>
    </row>
    <row r="7" spans="1:12" ht="36" customHeight="1" x14ac:dyDescent="0.4">
      <c r="A7" s="8"/>
      <c r="B7" s="5" t="s">
        <v>8</v>
      </c>
      <c r="C7" s="137"/>
      <c r="D7" s="137"/>
      <c r="E7" s="137"/>
      <c r="F7" s="9"/>
      <c r="G7" s="5" t="s">
        <v>9</v>
      </c>
      <c r="H7" s="6"/>
      <c r="I7" s="10"/>
      <c r="J7" s="6"/>
      <c r="K7" s="6"/>
      <c r="L7" s="9"/>
    </row>
    <row r="8" spans="1:12" ht="36" customHeight="1" thickBot="1" x14ac:dyDescent="0.45">
      <c r="A8" s="4"/>
      <c r="B8" s="126" t="s">
        <v>62</v>
      </c>
      <c r="C8" s="6"/>
      <c r="D8" s="6"/>
      <c r="E8" s="6"/>
      <c r="F8" s="6"/>
      <c r="G8" s="11" t="s">
        <v>10</v>
      </c>
      <c r="H8" s="6"/>
      <c r="I8" s="6"/>
      <c r="J8" s="6"/>
      <c r="K8" s="7"/>
      <c r="L8" s="6"/>
    </row>
    <row r="9" spans="1:12" ht="27" thickTop="1" x14ac:dyDescent="0.4">
      <c r="A9" s="12"/>
      <c r="B9" s="13"/>
      <c r="C9" s="14"/>
      <c r="D9" s="14"/>
      <c r="E9" s="14"/>
      <c r="F9" s="15" t="s">
        <v>11</v>
      </c>
      <c r="G9" s="14"/>
      <c r="H9" s="14"/>
      <c r="I9" s="14"/>
      <c r="J9" s="14"/>
      <c r="K9" s="14"/>
      <c r="L9" s="16"/>
    </row>
    <row r="10" spans="1:12" ht="15.75" x14ac:dyDescent="0.25">
      <c r="A10" s="17"/>
      <c r="B10" s="18" t="s">
        <v>12</v>
      </c>
      <c r="C10" s="19"/>
      <c r="D10" s="19"/>
      <c r="E10" s="20"/>
      <c r="F10" s="21"/>
      <c r="G10" s="21"/>
      <c r="H10" s="21"/>
      <c r="I10" s="21"/>
      <c r="J10" s="21"/>
      <c r="K10" s="22"/>
      <c r="L10" s="23"/>
    </row>
    <row r="11" spans="1:12" ht="15.75" x14ac:dyDescent="0.25">
      <c r="A11" s="17"/>
      <c r="B11" s="24" t="s">
        <v>13</v>
      </c>
      <c r="C11" s="24" t="s">
        <v>14</v>
      </c>
      <c r="D11" s="24" t="s">
        <v>15</v>
      </c>
      <c r="E11" s="24" t="s">
        <v>16</v>
      </c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3"/>
    </row>
    <row r="12" spans="1:12" ht="32.25" customHeight="1" x14ac:dyDescent="0.35">
      <c r="A12" s="17"/>
      <c r="B12" s="27"/>
      <c r="C12" s="28"/>
      <c r="D12" s="28"/>
      <c r="E12" s="28"/>
      <c r="F12" s="28"/>
      <c r="G12" s="28"/>
      <c r="H12" s="28"/>
      <c r="I12" s="29"/>
      <c r="J12" s="28"/>
      <c r="K12" s="30">
        <f>SUM(C12:J12)</f>
        <v>0</v>
      </c>
      <c r="L12" s="23"/>
    </row>
    <row r="13" spans="1:12" ht="32.25" customHeight="1" x14ac:dyDescent="0.35">
      <c r="A13" s="17"/>
      <c r="B13" s="27"/>
      <c r="C13" s="28"/>
      <c r="D13" s="28"/>
      <c r="E13" s="28"/>
      <c r="F13" s="28"/>
      <c r="G13" s="28"/>
      <c r="H13" s="28"/>
      <c r="I13" s="28"/>
      <c r="J13" s="28"/>
      <c r="K13" s="30">
        <f t="shared" ref="K13:K18" si="0">SUM(C13:J13)</f>
        <v>0</v>
      </c>
      <c r="L13" s="23"/>
    </row>
    <row r="14" spans="1:12" ht="32.25" customHeight="1" x14ac:dyDescent="0.35">
      <c r="A14" s="17"/>
      <c r="B14" s="27"/>
      <c r="C14" s="28"/>
      <c r="D14" s="28"/>
      <c r="E14" s="28"/>
      <c r="F14" s="28"/>
      <c r="G14" s="28"/>
      <c r="H14" s="28"/>
      <c r="I14" s="28"/>
      <c r="J14" s="28"/>
      <c r="K14" s="30">
        <f t="shared" si="0"/>
        <v>0</v>
      </c>
      <c r="L14" s="23"/>
    </row>
    <row r="15" spans="1:12" ht="32.25" customHeight="1" x14ac:dyDescent="0.35">
      <c r="A15" s="17"/>
      <c r="B15" s="27"/>
      <c r="C15" s="28"/>
      <c r="D15" s="28"/>
      <c r="E15" s="28"/>
      <c r="F15" s="28"/>
      <c r="G15" s="28"/>
      <c r="H15" s="28"/>
      <c r="I15" s="28"/>
      <c r="J15" s="28"/>
      <c r="K15" s="30">
        <f t="shared" si="0"/>
        <v>0</v>
      </c>
      <c r="L15" s="23"/>
    </row>
    <row r="16" spans="1:12" ht="32.25" customHeight="1" x14ac:dyDescent="0.35">
      <c r="A16" s="17"/>
      <c r="B16" s="27"/>
      <c r="C16" s="28"/>
      <c r="D16" s="28"/>
      <c r="E16" s="28"/>
      <c r="F16" s="28"/>
      <c r="G16" s="28"/>
      <c r="H16" s="28"/>
      <c r="I16" s="28"/>
      <c r="J16" s="28"/>
      <c r="K16" s="30">
        <f t="shared" si="0"/>
        <v>0</v>
      </c>
      <c r="L16" s="23"/>
    </row>
    <row r="17" spans="1:12" ht="32.25" customHeight="1" x14ac:dyDescent="0.35">
      <c r="A17" s="17"/>
      <c r="B17" s="31"/>
      <c r="C17" s="28"/>
      <c r="D17" s="28"/>
      <c r="E17" s="28"/>
      <c r="F17" s="28"/>
      <c r="G17" s="28"/>
      <c r="H17" s="28"/>
      <c r="I17" s="28"/>
      <c r="J17" s="28"/>
      <c r="K17" s="30">
        <f t="shared" si="0"/>
        <v>0</v>
      </c>
      <c r="L17" s="23"/>
    </row>
    <row r="18" spans="1:12" ht="32.25" customHeight="1" thickBot="1" x14ac:dyDescent="0.4">
      <c r="A18" s="17"/>
      <c r="B18" s="31"/>
      <c r="C18" s="32"/>
      <c r="D18" s="32"/>
      <c r="E18" s="32"/>
      <c r="F18" s="32"/>
      <c r="G18" s="32"/>
      <c r="H18" s="32"/>
      <c r="I18" s="32"/>
      <c r="J18" s="32"/>
      <c r="K18" s="30">
        <f t="shared" si="0"/>
        <v>0</v>
      </c>
      <c r="L18" s="23"/>
    </row>
    <row r="19" spans="1:12" ht="32.25" customHeight="1" thickTop="1" thickBot="1" x14ac:dyDescent="0.4">
      <c r="A19" s="33"/>
      <c r="B19" s="34" t="s">
        <v>23</v>
      </c>
      <c r="C19" s="35">
        <f>SUM(C12:C18)</f>
        <v>0</v>
      </c>
      <c r="D19" s="35">
        <f t="shared" ref="D19:K19" si="1">SUM(D12:D18)</f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6" t="s">
        <v>24</v>
      </c>
    </row>
    <row r="20" spans="1:12" ht="20.100000000000001" customHeight="1" thickTop="1" thickBot="1" x14ac:dyDescent="0.35">
      <c r="A20" s="17"/>
      <c r="B20" s="37" t="s">
        <v>25</v>
      </c>
      <c r="C20" s="38" t="s">
        <v>25</v>
      </c>
      <c r="D20" s="38" t="s">
        <v>25</v>
      </c>
      <c r="E20" s="38" t="s">
        <v>25</v>
      </c>
      <c r="F20" s="38" t="s">
        <v>25</v>
      </c>
      <c r="G20" s="38" t="s">
        <v>25</v>
      </c>
      <c r="H20" s="38" t="s">
        <v>25</v>
      </c>
      <c r="I20" s="38" t="s">
        <v>25</v>
      </c>
      <c r="J20" s="38" t="s">
        <v>25</v>
      </c>
      <c r="K20" s="37"/>
      <c r="L20" s="23"/>
    </row>
    <row r="21" spans="1:12" ht="26.25" x14ac:dyDescent="0.4">
      <c r="A21" s="17"/>
      <c r="B21" s="39" t="s">
        <v>26</v>
      </c>
      <c r="C21" s="40"/>
      <c r="D21" s="40"/>
      <c r="E21" s="40"/>
      <c r="F21" s="40"/>
      <c r="G21" s="40"/>
      <c r="H21" s="40"/>
      <c r="I21" s="40"/>
      <c r="J21" s="40"/>
      <c r="K21" s="41"/>
      <c r="L21" s="23"/>
    </row>
    <row r="22" spans="1:12" ht="30.75" customHeight="1" x14ac:dyDescent="0.25">
      <c r="A22" s="17"/>
      <c r="B22" s="42" t="s">
        <v>13</v>
      </c>
      <c r="C22" s="21" t="s">
        <v>27</v>
      </c>
      <c r="D22" s="21"/>
      <c r="E22" s="21"/>
      <c r="F22" s="21" t="s">
        <v>28</v>
      </c>
      <c r="G22" s="4"/>
      <c r="H22" s="4"/>
      <c r="I22" s="25" t="s">
        <v>29</v>
      </c>
      <c r="J22" s="43" t="s">
        <v>30</v>
      </c>
      <c r="K22" s="44" t="s">
        <v>22</v>
      </c>
      <c r="L22" s="23"/>
    </row>
    <row r="23" spans="1:12" ht="30" customHeight="1" x14ac:dyDescent="0.35">
      <c r="A23" s="17"/>
      <c r="B23" s="45"/>
      <c r="C23" s="131"/>
      <c r="D23" s="132"/>
      <c r="E23" s="133"/>
      <c r="F23" s="131"/>
      <c r="G23" s="132"/>
      <c r="H23" s="133"/>
      <c r="I23" s="46"/>
      <c r="J23" s="47">
        <v>0.44500000000000001</v>
      </c>
      <c r="K23" s="48">
        <f>I23*J23</f>
        <v>0</v>
      </c>
      <c r="L23" s="23"/>
    </row>
    <row r="24" spans="1:12" ht="35.25" customHeight="1" x14ac:dyDescent="0.35">
      <c r="A24" s="17"/>
      <c r="B24" s="45"/>
      <c r="C24" s="131"/>
      <c r="D24" s="132"/>
      <c r="E24" s="133"/>
      <c r="F24" s="131"/>
      <c r="G24" s="132"/>
      <c r="H24" s="133"/>
      <c r="I24" s="49"/>
      <c r="J24" s="47">
        <v>0.44500000000000001</v>
      </c>
      <c r="K24" s="48">
        <f t="shared" ref="K24:K26" si="2">I24*J24</f>
        <v>0</v>
      </c>
      <c r="L24" s="23"/>
    </row>
    <row r="25" spans="1:12" ht="30" customHeight="1" x14ac:dyDescent="0.35">
      <c r="A25" s="17"/>
      <c r="B25" s="45"/>
      <c r="C25" s="131"/>
      <c r="D25" s="132"/>
      <c r="E25" s="133"/>
      <c r="F25" s="131"/>
      <c r="G25" s="132"/>
      <c r="H25" s="133"/>
      <c r="I25" s="49"/>
      <c r="J25" s="47">
        <v>0.44500000000000001</v>
      </c>
      <c r="K25" s="48">
        <f t="shared" si="2"/>
        <v>0</v>
      </c>
      <c r="L25" s="23"/>
    </row>
    <row r="26" spans="1:12" ht="30" customHeight="1" thickBot="1" x14ac:dyDescent="0.4">
      <c r="A26" s="17"/>
      <c r="B26" s="45"/>
      <c r="C26" s="131"/>
      <c r="D26" s="132"/>
      <c r="E26" s="133"/>
      <c r="F26" s="131"/>
      <c r="G26" s="132"/>
      <c r="H26" s="133"/>
      <c r="I26" s="49"/>
      <c r="J26" s="47">
        <v>0.44500000000000001</v>
      </c>
      <c r="K26" s="48">
        <f t="shared" si="2"/>
        <v>0</v>
      </c>
      <c r="L26" s="23"/>
    </row>
    <row r="27" spans="1:12" ht="30" customHeight="1" thickTop="1" thickBot="1" x14ac:dyDescent="0.4">
      <c r="A27" s="17"/>
      <c r="B27" s="125" t="s">
        <v>61</v>
      </c>
      <c r="C27" s="51"/>
      <c r="D27" s="51"/>
      <c r="E27" s="51"/>
      <c r="F27" s="51"/>
      <c r="G27" s="52"/>
      <c r="H27" s="53" t="s">
        <v>31</v>
      </c>
      <c r="I27" s="54">
        <f>SUM(I23:I26)</f>
        <v>0</v>
      </c>
      <c r="J27" s="55">
        <v>0.40500000000000003</v>
      </c>
      <c r="K27" s="56">
        <f>SUM(K23:K26)</f>
        <v>0</v>
      </c>
      <c r="L27" s="36" t="s">
        <v>32</v>
      </c>
    </row>
    <row r="28" spans="1:12" ht="30" customHeight="1" thickBot="1" x14ac:dyDescent="0.25">
      <c r="A28" s="17"/>
      <c r="B28" s="4"/>
      <c r="C28" s="4"/>
      <c r="D28" s="4"/>
      <c r="E28" s="4"/>
      <c r="F28" s="4"/>
      <c r="G28" s="4"/>
      <c r="H28" s="4"/>
      <c r="I28" s="4"/>
      <c r="J28" s="4"/>
      <c r="K28" s="4"/>
      <c r="L28" s="23"/>
    </row>
    <row r="29" spans="1:12" ht="30" customHeight="1" x14ac:dyDescent="0.4">
      <c r="A29" s="17"/>
      <c r="B29" s="39" t="s">
        <v>33</v>
      </c>
      <c r="C29" s="40"/>
      <c r="D29" s="57"/>
      <c r="E29" s="57"/>
      <c r="F29" s="57"/>
      <c r="G29" s="57"/>
      <c r="H29" s="57"/>
      <c r="I29" s="57"/>
      <c r="J29" s="57"/>
      <c r="K29" s="58"/>
      <c r="L29" s="23"/>
    </row>
    <row r="30" spans="1:12" ht="29.25" customHeight="1" x14ac:dyDescent="0.25">
      <c r="A30" s="17"/>
      <c r="B30" s="42" t="s">
        <v>13</v>
      </c>
      <c r="C30" s="21" t="s">
        <v>34</v>
      </c>
      <c r="D30" s="21"/>
      <c r="E30" s="21"/>
      <c r="F30" s="21"/>
      <c r="G30" s="21"/>
      <c r="H30" s="4"/>
      <c r="I30" s="4"/>
      <c r="J30" s="59"/>
      <c r="K30" s="60" t="s">
        <v>22</v>
      </c>
      <c r="L30" s="23"/>
    </row>
    <row r="31" spans="1:12" ht="35.25" customHeight="1" x14ac:dyDescent="0.35">
      <c r="A31" s="17"/>
      <c r="B31" s="61"/>
      <c r="C31" s="131"/>
      <c r="D31" s="132"/>
      <c r="E31" s="132"/>
      <c r="F31" s="132"/>
      <c r="G31" s="132"/>
      <c r="H31" s="132"/>
      <c r="I31" s="132"/>
      <c r="J31" s="133"/>
      <c r="K31" s="62"/>
      <c r="L31" s="23"/>
    </row>
    <row r="32" spans="1:12" ht="35.25" customHeight="1" x14ac:dyDescent="0.35">
      <c r="A32" s="17"/>
      <c r="B32" s="61"/>
      <c r="C32" s="131"/>
      <c r="D32" s="132"/>
      <c r="E32" s="132"/>
      <c r="F32" s="132"/>
      <c r="G32" s="132"/>
      <c r="H32" s="132"/>
      <c r="I32" s="132"/>
      <c r="J32" s="133"/>
      <c r="K32" s="63"/>
      <c r="L32" s="23"/>
    </row>
    <row r="33" spans="1:13" ht="35.25" customHeight="1" x14ac:dyDescent="0.35">
      <c r="A33" s="17"/>
      <c r="B33" s="61"/>
      <c r="C33" s="131"/>
      <c r="D33" s="132"/>
      <c r="E33" s="132"/>
      <c r="F33" s="132"/>
      <c r="G33" s="132"/>
      <c r="H33" s="132"/>
      <c r="I33" s="132"/>
      <c r="J33" s="133"/>
      <c r="K33" s="63"/>
      <c r="L33" s="23"/>
    </row>
    <row r="34" spans="1:13" ht="35.25" customHeight="1" x14ac:dyDescent="0.35">
      <c r="A34" s="17"/>
      <c r="B34" s="61"/>
      <c r="C34" s="131"/>
      <c r="D34" s="132"/>
      <c r="E34" s="132"/>
      <c r="F34" s="132"/>
      <c r="G34" s="132"/>
      <c r="H34" s="132"/>
      <c r="I34" s="132"/>
      <c r="J34" s="133"/>
      <c r="K34" s="63"/>
      <c r="L34" s="23"/>
    </row>
    <row r="35" spans="1:13" ht="35.25" customHeight="1" thickBot="1" x14ac:dyDescent="0.4">
      <c r="A35" s="17"/>
      <c r="B35" s="61"/>
      <c r="C35" s="131"/>
      <c r="D35" s="132"/>
      <c r="E35" s="132"/>
      <c r="F35" s="132"/>
      <c r="G35" s="132"/>
      <c r="H35" s="132"/>
      <c r="I35" s="132"/>
      <c r="J35" s="133"/>
      <c r="K35" s="63"/>
      <c r="L35" s="23"/>
    </row>
    <row r="36" spans="1:13" ht="35.25" customHeight="1" thickTop="1" thickBot="1" x14ac:dyDescent="0.4">
      <c r="A36" s="17"/>
      <c r="B36" s="50"/>
      <c r="C36" s="64"/>
      <c r="D36" s="51"/>
      <c r="E36" s="51"/>
      <c r="F36" s="51"/>
      <c r="G36" s="52"/>
      <c r="H36" s="51"/>
      <c r="I36" s="51"/>
      <c r="J36" s="53" t="s">
        <v>35</v>
      </c>
      <c r="K36" s="65">
        <f>SUM(K31:K35)</f>
        <v>0</v>
      </c>
      <c r="L36" s="36" t="s">
        <v>36</v>
      </c>
    </row>
    <row r="37" spans="1:13" ht="30" customHeight="1" thickBot="1" x14ac:dyDescent="0.4">
      <c r="A37" s="17"/>
      <c r="B37" s="4"/>
      <c r="C37" s="8"/>
      <c r="D37" s="8"/>
      <c r="E37" s="8"/>
      <c r="F37" s="8"/>
      <c r="G37" s="4"/>
      <c r="H37" s="66"/>
      <c r="I37" s="67"/>
      <c r="J37" s="68"/>
      <c r="K37" s="68"/>
      <c r="L37" s="23"/>
    </row>
    <row r="38" spans="1:13" ht="30" customHeight="1" x14ac:dyDescent="0.4">
      <c r="A38" s="17"/>
      <c r="B38" s="69" t="s">
        <v>37</v>
      </c>
      <c r="C38" s="40"/>
      <c r="D38" s="40"/>
      <c r="E38" s="40"/>
      <c r="F38" s="40"/>
      <c r="G38" s="40"/>
      <c r="H38" s="40"/>
      <c r="I38" s="40"/>
      <c r="J38" s="40"/>
      <c r="K38" s="41"/>
      <c r="L38" s="23"/>
    </row>
    <row r="39" spans="1:13" ht="30" customHeight="1" x14ac:dyDescent="0.25">
      <c r="A39" s="17"/>
      <c r="B39" s="70" t="s">
        <v>13</v>
      </c>
      <c r="C39" s="21" t="s">
        <v>38</v>
      </c>
      <c r="D39" s="4"/>
      <c r="E39" s="4"/>
      <c r="F39" s="4"/>
      <c r="G39" s="4"/>
      <c r="H39" s="4"/>
      <c r="I39" s="4"/>
      <c r="J39" s="4"/>
      <c r="K39" s="71" t="s">
        <v>22</v>
      </c>
      <c r="L39" s="23"/>
    </row>
    <row r="40" spans="1:13" ht="35.25" customHeight="1" x14ac:dyDescent="0.35">
      <c r="A40" s="17"/>
      <c r="B40" s="72"/>
      <c r="C40" s="131"/>
      <c r="D40" s="132"/>
      <c r="E40" s="132"/>
      <c r="F40" s="132"/>
      <c r="G40" s="132"/>
      <c r="H40" s="132"/>
      <c r="I40" s="132"/>
      <c r="J40" s="133"/>
      <c r="K40" s="73"/>
      <c r="L40" s="23"/>
    </row>
    <row r="41" spans="1:13" ht="35.25" customHeight="1" x14ac:dyDescent="0.35">
      <c r="A41" s="17"/>
      <c r="B41" s="72"/>
      <c r="C41" s="131"/>
      <c r="D41" s="132"/>
      <c r="E41" s="132"/>
      <c r="F41" s="132"/>
      <c r="G41" s="132"/>
      <c r="H41" s="132"/>
      <c r="I41" s="132"/>
      <c r="J41" s="133"/>
      <c r="K41" s="73"/>
      <c r="L41" s="23"/>
      <c r="M41" s="74"/>
    </row>
    <row r="42" spans="1:13" ht="35.25" customHeight="1" x14ac:dyDescent="0.35">
      <c r="A42" s="17"/>
      <c r="B42" s="72"/>
      <c r="C42" s="131"/>
      <c r="D42" s="132"/>
      <c r="E42" s="132"/>
      <c r="F42" s="132"/>
      <c r="G42" s="132"/>
      <c r="H42" s="132"/>
      <c r="I42" s="132"/>
      <c r="J42" s="133"/>
      <c r="K42" s="73"/>
      <c r="L42" s="23"/>
    </row>
    <row r="43" spans="1:13" ht="35.25" customHeight="1" thickBot="1" x14ac:dyDescent="0.4">
      <c r="A43" s="17"/>
      <c r="B43" s="50"/>
      <c r="C43" s="51"/>
      <c r="D43" s="51"/>
      <c r="E43" s="51"/>
      <c r="F43" s="51"/>
      <c r="G43" s="51"/>
      <c r="H43" s="51"/>
      <c r="I43" s="51"/>
      <c r="J43" s="53" t="s">
        <v>39</v>
      </c>
      <c r="K43" s="75">
        <f>SUM(K40:K42)</f>
        <v>0</v>
      </c>
      <c r="L43" s="36" t="s">
        <v>40</v>
      </c>
    </row>
    <row r="44" spans="1:13" ht="20.100000000000001" customHeight="1" x14ac:dyDescent="0.3">
      <c r="A44" s="17"/>
      <c r="B44" s="4"/>
      <c r="C44" s="4"/>
      <c r="D44" s="4"/>
      <c r="E44" s="4"/>
      <c r="F44" s="4"/>
      <c r="G44" s="4"/>
      <c r="H44" s="4"/>
      <c r="I44" s="37" t="s">
        <v>25</v>
      </c>
      <c r="J44" s="76"/>
      <c r="K44" s="77" t="s">
        <v>25</v>
      </c>
      <c r="L44" s="23"/>
    </row>
    <row r="45" spans="1:13" ht="30" customHeight="1" x14ac:dyDescent="0.35">
      <c r="A45" s="17"/>
      <c r="B45" s="4"/>
      <c r="C45" s="4"/>
      <c r="D45" s="4"/>
      <c r="E45" s="4"/>
      <c r="F45" s="4"/>
      <c r="G45" s="4"/>
      <c r="H45" s="78" t="s">
        <v>41</v>
      </c>
      <c r="I45" s="4"/>
      <c r="J45" s="4"/>
      <c r="K45" s="79">
        <f>K19+K27+K36+K43</f>
        <v>0</v>
      </c>
      <c r="L45" s="23"/>
    </row>
    <row r="46" spans="1:13" ht="30" customHeight="1" x14ac:dyDescent="0.35">
      <c r="A46" s="17"/>
      <c r="B46" s="80" t="s">
        <v>42</v>
      </c>
      <c r="C46" s="134"/>
      <c r="D46" s="135"/>
      <c r="E46" s="135"/>
      <c r="F46" s="135"/>
      <c r="G46" s="135"/>
      <c r="H46" s="135"/>
      <c r="I46" s="135"/>
      <c r="J46" s="136"/>
      <c r="K46" s="81"/>
      <c r="L46" s="23"/>
    </row>
    <row r="47" spans="1:13" ht="30" customHeight="1" x14ac:dyDescent="0.35">
      <c r="A47" s="17"/>
      <c r="B47" s="4"/>
      <c r="C47" s="4"/>
      <c r="D47" s="4"/>
      <c r="E47" s="4"/>
      <c r="F47" s="4"/>
      <c r="G47" s="4"/>
      <c r="H47" s="82" t="s">
        <v>43</v>
      </c>
      <c r="I47" s="83"/>
      <c r="J47" s="83"/>
      <c r="K47" s="84">
        <f>K43+K46</f>
        <v>0</v>
      </c>
      <c r="L47" s="23"/>
    </row>
    <row r="48" spans="1:13" ht="30" customHeight="1" x14ac:dyDescent="0.35">
      <c r="A48" s="17"/>
      <c r="B48" s="4"/>
      <c r="C48" s="4"/>
      <c r="D48" s="4"/>
      <c r="E48" s="4"/>
      <c r="F48" s="4"/>
      <c r="G48" s="4"/>
      <c r="H48" s="85" t="s">
        <v>44</v>
      </c>
      <c r="I48" s="86"/>
      <c r="J48" s="86"/>
      <c r="K48" s="124" t="str">
        <f>IF(K45-K47&lt;0,-(K45-K47),"")</f>
        <v/>
      </c>
      <c r="L48" s="23"/>
    </row>
    <row r="49" spans="1:13" ht="30" customHeight="1" x14ac:dyDescent="0.35">
      <c r="A49" s="17"/>
      <c r="B49" s="4"/>
      <c r="C49" s="4"/>
      <c r="D49" s="4"/>
      <c r="E49" s="4"/>
      <c r="F49" s="4"/>
      <c r="G49" s="4"/>
      <c r="H49" s="78" t="s">
        <v>45</v>
      </c>
      <c r="I49" s="4"/>
      <c r="J49" s="4"/>
      <c r="K49" s="123">
        <f>IF(K45-K47&gt;0,K45-K47,0)</f>
        <v>0</v>
      </c>
      <c r="L49" s="23"/>
    </row>
    <row r="50" spans="1:13" ht="6.75" customHeight="1" thickBot="1" x14ac:dyDescent="0.3">
      <c r="A50" s="87"/>
      <c r="B50" s="88"/>
      <c r="C50" s="88"/>
      <c r="D50" s="88"/>
      <c r="E50" s="88"/>
      <c r="F50" s="88"/>
      <c r="G50" s="89"/>
      <c r="H50" s="88"/>
      <c r="I50" s="88"/>
      <c r="J50" s="88"/>
      <c r="K50" s="90"/>
      <c r="L50" s="91"/>
    </row>
    <row r="51" spans="1:13" ht="13.5" thickTop="1" x14ac:dyDescent="0.2">
      <c r="A51" s="4"/>
      <c r="B51" s="4"/>
      <c r="C51" s="4"/>
      <c r="D51" s="4"/>
      <c r="E51" s="4"/>
      <c r="F51" s="4"/>
      <c r="G51" s="4"/>
      <c r="H51" s="4"/>
      <c r="I51" s="92" t="s">
        <v>46</v>
      </c>
      <c r="J51" s="8"/>
      <c r="K51" s="8"/>
      <c r="L51" s="8"/>
      <c r="M51" s="93"/>
    </row>
    <row r="52" spans="1:13" ht="23.25" x14ac:dyDescent="0.35">
      <c r="A52" s="4"/>
      <c r="B52" s="94"/>
      <c r="C52" s="92"/>
      <c r="D52" s="95" t="s">
        <v>47</v>
      </c>
      <c r="E52" s="96"/>
      <c r="F52" s="97" t="s">
        <v>48</v>
      </c>
      <c r="G52" s="95" t="s">
        <v>49</v>
      </c>
      <c r="H52" s="96"/>
      <c r="I52" s="98" t="s">
        <v>50</v>
      </c>
      <c r="J52" s="95" t="s">
        <v>51</v>
      </c>
      <c r="K52" s="96"/>
      <c r="L52" s="99"/>
    </row>
    <row r="53" spans="1:13" ht="27" hidden="1" thickBot="1" x14ac:dyDescent="0.45">
      <c r="A53" s="4"/>
      <c r="B53" s="4"/>
      <c r="C53" s="4"/>
      <c r="D53" s="100"/>
      <c r="E53" s="101"/>
      <c r="F53" s="102"/>
      <c r="G53" s="100"/>
      <c r="H53" s="101"/>
      <c r="I53" s="103"/>
      <c r="J53" s="100"/>
      <c r="K53" s="101"/>
      <c r="L53" s="104"/>
    </row>
    <row r="54" spans="1:13" ht="30" customHeight="1" x14ac:dyDescent="0.4">
      <c r="A54" s="4"/>
      <c r="B54" s="4"/>
      <c r="C54" s="105"/>
      <c r="D54" s="129"/>
      <c r="E54" s="130"/>
      <c r="F54" s="106"/>
      <c r="G54" s="129"/>
      <c r="H54" s="130"/>
      <c r="I54" s="107"/>
      <c r="J54" s="141">
        <v>0</v>
      </c>
      <c r="K54" s="142"/>
      <c r="L54" s="4"/>
    </row>
    <row r="55" spans="1:13" ht="30" customHeight="1" x14ac:dyDescent="0.4">
      <c r="A55" s="4"/>
      <c r="B55" s="108"/>
      <c r="C55" s="109"/>
      <c r="D55" s="129"/>
      <c r="E55" s="130"/>
      <c r="F55" s="106"/>
      <c r="G55" s="129"/>
      <c r="H55" s="130"/>
      <c r="I55" s="107"/>
      <c r="J55" s="141">
        <v>0</v>
      </c>
      <c r="K55" s="142"/>
      <c r="L55" s="4"/>
    </row>
    <row r="56" spans="1:13" ht="30" customHeight="1" x14ac:dyDescent="0.4">
      <c r="A56" s="4"/>
      <c r="B56" s="110"/>
      <c r="C56" s="109"/>
      <c r="D56" s="129"/>
      <c r="E56" s="130"/>
      <c r="F56" s="106"/>
      <c r="G56" s="129"/>
      <c r="H56" s="130"/>
      <c r="I56" s="107"/>
      <c r="J56" s="141">
        <v>0</v>
      </c>
      <c r="K56" s="142"/>
      <c r="L56" s="4"/>
    </row>
    <row r="57" spans="1:13" ht="30" customHeight="1" x14ac:dyDescent="0.4">
      <c r="A57" s="4"/>
      <c r="B57" s="4"/>
      <c r="C57" s="109"/>
      <c r="D57" s="129"/>
      <c r="E57" s="130"/>
      <c r="F57" s="106"/>
      <c r="G57" s="129"/>
      <c r="H57" s="130"/>
      <c r="I57" s="140"/>
      <c r="J57" s="143">
        <v>0</v>
      </c>
      <c r="K57" s="144"/>
      <c r="L57" s="4"/>
    </row>
    <row r="58" spans="1:13" ht="30" customHeight="1" x14ac:dyDescent="0.4">
      <c r="A58" s="4"/>
      <c r="B58" s="4"/>
      <c r="C58" s="4"/>
      <c r="D58" s="145"/>
      <c r="E58" s="145"/>
      <c r="F58" s="146"/>
      <c r="G58" s="145"/>
      <c r="H58" s="145"/>
      <c r="I58" s="147" t="s">
        <v>22</v>
      </c>
      <c r="J58" s="148">
        <f>SUM(J54:K57)</f>
        <v>0</v>
      </c>
      <c r="K58" s="149"/>
      <c r="L58" s="4"/>
      <c r="M58" s="118" t="str">
        <f>IF(J58&lt;&gt;K49,"ERROR - TOTALS DON'T MATCH","")</f>
        <v/>
      </c>
    </row>
    <row r="59" spans="1:13" s="118" customFormat="1" ht="29.25" customHeight="1" x14ac:dyDescent="0.4">
      <c r="A59" s="111"/>
      <c r="B59" s="112" t="s">
        <v>52</v>
      </c>
      <c r="C59" s="113"/>
      <c r="D59" s="114"/>
      <c r="E59" s="115"/>
      <c r="F59" s="115"/>
      <c r="G59" s="113"/>
      <c r="H59" s="113"/>
      <c r="I59" s="113"/>
      <c r="J59" s="113"/>
      <c r="K59" s="114"/>
      <c r="L59" s="116"/>
      <c r="M59" s="117"/>
    </row>
    <row r="60" spans="1:13" s="118" customFormat="1" ht="29.25" customHeight="1" x14ac:dyDescent="0.4">
      <c r="A60" s="111"/>
      <c r="B60" s="113" t="s">
        <v>53</v>
      </c>
      <c r="C60" s="115"/>
      <c r="D60" s="115"/>
      <c r="E60" s="113"/>
      <c r="F60" s="113"/>
      <c r="G60" s="114"/>
      <c r="H60" s="113"/>
      <c r="I60" s="113"/>
      <c r="J60" s="113"/>
      <c r="K60" s="114"/>
      <c r="L60" s="116"/>
      <c r="M60" s="117"/>
    </row>
    <row r="61" spans="1:13" s="118" customFormat="1" ht="29.25" customHeight="1" x14ac:dyDescent="0.4">
      <c r="A61" s="111"/>
      <c r="B61" s="128" t="s">
        <v>54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19"/>
      <c r="M61" s="117"/>
    </row>
    <row r="62" spans="1:13" s="118" customFormat="1" ht="29.25" customHeight="1" x14ac:dyDescent="0.4">
      <c r="A62" s="111"/>
      <c r="B62" s="120" t="s">
        <v>55</v>
      </c>
      <c r="C62" s="113"/>
      <c r="D62" s="113"/>
      <c r="E62" s="113"/>
      <c r="F62" s="113"/>
      <c r="G62" s="113"/>
      <c r="H62" s="113"/>
      <c r="I62" s="113"/>
      <c r="J62" s="113"/>
      <c r="K62" s="114"/>
      <c r="L62" s="116"/>
      <c r="M62" s="117"/>
    </row>
    <row r="63" spans="1:13" s="118" customFormat="1" ht="29.25" customHeight="1" x14ac:dyDescent="0.4">
      <c r="A63" s="111"/>
      <c r="B63" s="120" t="s">
        <v>56</v>
      </c>
      <c r="C63" s="113"/>
      <c r="D63" s="113"/>
      <c r="E63" s="113"/>
      <c r="F63" s="113"/>
      <c r="G63" s="113"/>
      <c r="H63" s="113"/>
      <c r="I63" s="113"/>
      <c r="J63" s="113"/>
      <c r="K63" s="114"/>
      <c r="L63" s="116"/>
      <c r="M63" s="117"/>
    </row>
    <row r="64" spans="1:13" s="118" customFormat="1" ht="29.25" customHeight="1" x14ac:dyDescent="0.4">
      <c r="A64" s="111"/>
      <c r="B64" s="113" t="s">
        <v>57</v>
      </c>
      <c r="C64" s="113"/>
      <c r="D64" s="113"/>
      <c r="E64" s="113"/>
      <c r="F64" s="113"/>
      <c r="G64" s="113"/>
      <c r="H64" s="113"/>
      <c r="I64" s="113"/>
      <c r="J64" s="113"/>
      <c r="K64" s="121"/>
      <c r="L64" s="116"/>
      <c r="M64" s="117"/>
    </row>
    <row r="65" spans="1:13" s="118" customFormat="1" ht="29.25" customHeight="1" x14ac:dyDescent="0.4">
      <c r="A65" s="111"/>
      <c r="B65" s="113" t="s">
        <v>58</v>
      </c>
      <c r="C65" s="113"/>
      <c r="D65" s="113"/>
      <c r="E65" s="113"/>
      <c r="F65" s="113"/>
      <c r="G65" s="113"/>
      <c r="H65" s="113"/>
      <c r="I65" s="113"/>
      <c r="J65" s="113"/>
      <c r="K65" s="121"/>
      <c r="L65" s="116"/>
      <c r="M65" s="117"/>
    </row>
    <row r="66" spans="1:13" s="118" customFormat="1" ht="29.25" customHeight="1" x14ac:dyDescent="0.4">
      <c r="A66" s="111"/>
      <c r="B66" s="113" t="s">
        <v>59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6"/>
      <c r="M66" s="117"/>
    </row>
    <row r="67" spans="1:13" s="118" customFormat="1" ht="29.25" customHeight="1" x14ac:dyDescent="0.35">
      <c r="A67" s="111"/>
      <c r="B67" s="128" t="s">
        <v>60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16"/>
      <c r="M67" s="117"/>
    </row>
    <row r="68" spans="1:13" ht="21.75" customHeight="1" x14ac:dyDescent="0.2"/>
    <row r="69" spans="1:13" ht="30" customHeight="1" x14ac:dyDescent="0.2"/>
    <row r="70" spans="1:13" ht="30" customHeight="1" x14ac:dyDescent="0.2"/>
  </sheetData>
  <sheetProtection algorithmName="SHA-512" hashValue="VlKz7MpN+eQ4T7XFwhKSYQuyQ2Zs5DwKWuAsyycc6acyFjTkP40F83V1m8h8pHfg7X63H6bljRLuSbgyBb12Ow==" saltValue="I4owgANRYwNzjNw7FSxqtA==" spinCount="100000" sheet="1" objects="1" scenarios="1" selectLockedCells="1"/>
  <protectedRanges>
    <protectedRange sqref="C4:E7 I4:L4 B12:J18 B23:I26 B31:K35 B40:K42 C46:K46 D54:K57" name="Range1"/>
  </protectedRanges>
  <mergeCells count="41">
    <mergeCell ref="C25:E25"/>
    <mergeCell ref="F25:H25"/>
    <mergeCell ref="B2:L2"/>
    <mergeCell ref="B3:L3"/>
    <mergeCell ref="C4:E4"/>
    <mergeCell ref="I4:L4"/>
    <mergeCell ref="C5:E5"/>
    <mergeCell ref="C6:E6"/>
    <mergeCell ref="C7:E7"/>
    <mergeCell ref="C23:E23"/>
    <mergeCell ref="F23:H23"/>
    <mergeCell ref="C24:E24"/>
    <mergeCell ref="F24:H24"/>
    <mergeCell ref="D54:E54"/>
    <mergeCell ref="G54:H54"/>
    <mergeCell ref="J54:K54"/>
    <mergeCell ref="C26:E26"/>
    <mergeCell ref="F26:H26"/>
    <mergeCell ref="C31:J31"/>
    <mergeCell ref="C32:J32"/>
    <mergeCell ref="C33:J33"/>
    <mergeCell ref="C34:J34"/>
    <mergeCell ref="C35:J35"/>
    <mergeCell ref="C40:J40"/>
    <mergeCell ref="C41:J41"/>
    <mergeCell ref="C42:J42"/>
    <mergeCell ref="C46:J46"/>
    <mergeCell ref="D55:E55"/>
    <mergeCell ref="G55:H55"/>
    <mergeCell ref="J55:K55"/>
    <mergeCell ref="D56:E56"/>
    <mergeCell ref="G56:H56"/>
    <mergeCell ref="J56:K56"/>
    <mergeCell ref="B61:K61"/>
    <mergeCell ref="B67:K67"/>
    <mergeCell ref="D57:E57"/>
    <mergeCell ref="G57:H57"/>
    <mergeCell ref="J57:K57"/>
    <mergeCell ref="D58:E58"/>
    <mergeCell ref="G58:H58"/>
    <mergeCell ref="J58:K58"/>
  </mergeCells>
  <hyperlinks>
    <hyperlink ref="B61" r:id="rId1" xr:uid="{FB5C0685-5EA7-43AB-86AB-8490EDD9C612}"/>
    <hyperlink ref="B67:K67" r:id="rId2" display="https://www.stetson.edu/administration/finance/resources.php" xr:uid="{39B80200-D2EB-40B0-B854-74CABDD33DFB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Margheim</dc:creator>
  <cp:lastModifiedBy>Jeff Margheim</cp:lastModifiedBy>
  <dcterms:created xsi:type="dcterms:W3CDTF">2022-01-18T14:42:52Z</dcterms:created>
  <dcterms:modified xsi:type="dcterms:W3CDTF">2024-01-19T15:51:13Z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1092507517</vt:i4>
  </property>
  <property fmtid="{D5CDD505-2E9C-101B-9397-08002B2CF9AE}" pid="3" name="_NewReviewCycle">
    <vt:lpwstr/>
  </property>
  <property fmtid="{D5CDD505-2E9C-101B-9397-08002B2CF9AE}" pid="4" name="_EmailSubject">
    <vt:lpwstr>Finance web page update</vt:lpwstr>
  </property>
  <property fmtid="{D5CDD505-2E9C-101B-9397-08002B2CF9AE}" pid="5" name="_AuthorEmail">
    <vt:lpwstr>jmarghei@stetson.edu</vt:lpwstr>
  </property>
  <property fmtid="{D5CDD505-2E9C-101B-9397-08002B2CF9AE}" pid="6" name="_AuthorEmailDisplayName">
    <vt:lpwstr>Jeff Margheim</vt:lpwstr>
  </property>
</Properties>
</file>